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defaultThemeVersion="124226"/>
  <xr:revisionPtr revIDLastSave="0" documentId="13_ncr:1_{C7DAA248-CC8F-4651-AF8C-75063E59E7D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Ventspils14" sheetId="19" r:id="rId1"/>
  </sheets>
  <definedNames>
    <definedName name="_xlnm.Print_Area" localSheetId="0">Ventspils14!$A$1:$O$51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42" i="19" l="1"/>
  <c r="A26" i="19" l="1"/>
  <c r="A27" i="19" s="1"/>
  <c r="A28" i="19" s="1"/>
  <c r="A29" i="19" s="1"/>
  <c r="A30" i="19" s="1"/>
  <c r="A19" i="19"/>
  <c r="A20" i="19" s="1"/>
  <c r="A21" i="19" s="1"/>
  <c r="A22" i="19" s="1"/>
  <c r="A23" i="19" s="1"/>
  <c r="A2" i="19"/>
  <c r="A33" i="19"/>
  <c r="A34" i="19" s="1"/>
  <c r="A35" i="19" l="1"/>
  <c r="A36" i="19" s="1"/>
  <c r="A37" i="19" s="1"/>
  <c r="A38" i="19" s="1"/>
  <c r="A39" i="19" s="1"/>
  <c r="A40" i="19" s="1"/>
  <c r="M42" i="19"/>
  <c r="N42" i="19" l="1"/>
  <c r="K42" i="19" l="1"/>
  <c r="L42" i="19"/>
  <c r="O43" i="19" l="1"/>
  <c r="L43" i="19"/>
  <c r="N43" i="19"/>
  <c r="M43" i="19"/>
  <c r="O45" i="19" l="1"/>
  <c r="O44" i="19"/>
  <c r="O46" i="19" l="1"/>
  <c r="O47" i="19" s="1"/>
  <c r="O48" i="19" s="1"/>
</calcChain>
</file>

<file path=xl/sharedStrings.xml><?xml version="1.0" encoding="utf-8"?>
<sst xmlns="http://schemas.openxmlformats.org/spreadsheetml/2006/main" count="86" uniqueCount="66">
  <si>
    <t>Darba nosaukums</t>
  </si>
  <si>
    <t>Vienības izmaksas</t>
  </si>
  <si>
    <t>Kopā uz visu apjomu</t>
  </si>
  <si>
    <t>Laika norma (c/h)</t>
  </si>
  <si>
    <t>Darbietilpība (c/h)</t>
  </si>
  <si>
    <t>Objekta adrese:</t>
  </si>
  <si>
    <t>Nr.p.k.</t>
  </si>
  <si>
    <t>Objekta nosaukums:</t>
  </si>
  <si>
    <t>Mēravienība</t>
  </si>
  <si>
    <t>Tāme sastādīta:</t>
  </si>
  <si>
    <t>EUR</t>
  </si>
  <si>
    <t>Darba alga (EUR)</t>
  </si>
  <si>
    <t>Materiāli (EUR)</t>
  </si>
  <si>
    <t>Mehānismi (EUR)</t>
  </si>
  <si>
    <t>Kopā (EUR)</t>
  </si>
  <si>
    <t>Summa (EUR)</t>
  </si>
  <si>
    <t>Darba samaksas      likme (EUR/h)</t>
  </si>
  <si>
    <t>Kopā:</t>
  </si>
  <si>
    <t xml:space="preserve">Darba daudzums </t>
  </si>
  <si>
    <t>Pasūtītājs:</t>
  </si>
  <si>
    <t>Uzņēmējs:</t>
  </si>
  <si>
    <t xml:space="preserve">Virsizdevumi: </t>
  </si>
  <si>
    <t>Peļņa:</t>
  </si>
  <si>
    <t>Tiešās izmaksas kopā, t. sk. darba devēja sociālais nodoklis (23,59%):</t>
  </si>
  <si>
    <t>Sagatavošanās darbi</t>
  </si>
  <si>
    <t>Tehnikas mobilizācija, demobilizācija</t>
  </si>
  <si>
    <t>gab</t>
  </si>
  <si>
    <t>Uzmērīšana izpildokumentācijas sagatavošana</t>
  </si>
  <si>
    <t>Rakšanas atļaujas saņemšana</t>
  </si>
  <si>
    <t>m</t>
  </si>
  <si>
    <t xml:space="preserve">UKT darbi </t>
  </si>
  <si>
    <t xml:space="preserve"> PVN 21%</t>
  </si>
  <si>
    <t xml:space="preserve">Pavisam kopā </t>
  </si>
  <si>
    <t>Kopā bez PVN:</t>
  </si>
  <si>
    <t>Tāmes izmaksas bez PVN</t>
  </si>
  <si>
    <t>m2</t>
  </si>
  <si>
    <t>Kompl.</t>
  </si>
  <si>
    <t>Vietas</t>
  </si>
  <si>
    <t>SIA “Kuldīgas komunālie pakalpojumi”</t>
  </si>
  <si>
    <t xml:space="preserve">Lokālā tāme Nr.1 Sadzīves kanalizācijas un ūdensapgādes ārējie tīkli </t>
  </si>
  <si>
    <t>Būvprojekta minimālajā sastāvā izstrāda, saskaņošana</t>
  </si>
  <si>
    <t>Esošo  seguma demontāža, atjaunošana ar analogu esošā seguma materiālu</t>
  </si>
  <si>
    <t>Sadzīves kanalizācijas pieslēgumu izbūve nekustamajam īpašumam Ventspils iela 14, Kuldīga, Kuldīgas novads</t>
  </si>
  <si>
    <t>Ventspils iela 14, Kuldīga, Kuldīgas novads</t>
  </si>
  <si>
    <t>Ēkas pamatu caururbšana, sadzīves kanalizācijas ievada izbūvei ēkā</t>
  </si>
  <si>
    <t>Šķērsojamo inženierkomunikāciju atrakšana ar skatrakumu</t>
  </si>
  <si>
    <t xml:space="preserve">Sadzīves kanalizācijas  pieslēgumu izbūve </t>
  </si>
  <si>
    <t>Sadzīves kanalizācijas izbūve iekšējie tīkli</t>
  </si>
  <si>
    <t>Urbšanas darbi ar horizontāli vadāmo urbšanas iekārtu</t>
  </si>
  <si>
    <t>Caurules PE100RC,SDR11,50mm ievilkšana</t>
  </si>
  <si>
    <t xml:space="preserve">Spiediena dzēšanas akas akas PP ID400/315 ar 40,0 t vāku , ar rūpnieciski lietu pamatni ar teknēm,  EN13598-2 sertifikāciju izbūve </t>
  </si>
  <si>
    <t>kpl.</t>
  </si>
  <si>
    <t>Pieslēgums esošajai sadzīves kanalizācijas skatakia</t>
  </si>
  <si>
    <t>Spiedvada caurules pieslēguma vietas izbūve pagraba telpā, ieskaitot stiprinājumus</t>
  </si>
  <si>
    <t>Darba bedres izveide, aizbēršana horizontāli vadāmās urbšanas iekārtai</t>
  </si>
  <si>
    <t>Elektrometināmie veidgabali</t>
  </si>
  <si>
    <t>Pagraba sienu, strpstāva caururbšana, d50mm spiedvada caurules izbūvei</t>
  </si>
  <si>
    <r>
      <t xml:space="preserve">Mini sūkņu stacija Grundfos Sololift2 WC-3, vai analoga, ar pieslēguma iespējām WC, duša, izlietne, ar pacelšanas augstumu </t>
    </r>
    <r>
      <rPr>
        <sz val="10"/>
        <rFont val="Calibri"/>
        <family val="2"/>
      </rPr>
      <t>≥</t>
    </r>
    <r>
      <rPr>
        <sz val="8.5"/>
        <rFont val="Times New Roman"/>
        <family val="1"/>
      </rPr>
      <t>8m uzstādīšana ar elekrto pieslēguma izveidi</t>
    </r>
  </si>
  <si>
    <t>WC kolozetpoda uzstādīšana, pieslēgšana sūkņu stacijai ieskaitot visus cauruļvadus un veidgabalus</t>
  </si>
  <si>
    <t>Virtuves izlietnes ar skapīti uzstādīšana un pieslēgšana sūkņu stacijai ieskaitot visus cauruļvadus un veidgabalus</t>
  </si>
  <si>
    <t>Slēgtas duškabīnes uzstādīšana un pieslēgšana sūkņu stacijai ieskaitot visus cauruļvadus un veidgabalus</t>
  </si>
  <si>
    <t>Ātrās uzsildes ūdens sildītāja uzstādīšana, ieskaitot elektrības pieslēguma izbūvi</t>
  </si>
  <si>
    <t>Aukstā un siltā ūdensapgādes tīklu izbūve, no skaitītāja līdz WC, dušai, virtuves izlietnei, ūdens sildītājam, ieskaitot visus cauruļvadus un veidgabalus</t>
  </si>
  <si>
    <t>Caurules PE100RC,SDR11,50mm  izbūve pa ēkas pagraba sienām, griestiem, ieskaitot stiprinājumus līdz sūkņu stacijai</t>
  </si>
  <si>
    <t>Grīdas seguma (nodilumizturīga linoleja) ieklāšana 6 dzīvokli, telpa Nr. 5</t>
  </si>
  <si>
    <t>Piedāvājums Nr.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</si>
</sst>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(* #,##0.00_);_(* \(#,##0.00\);_(* &quot;-&quot;??_);_(@_)"/>
    <numFmt numFmtId="165" formatCode="_-* #,##0.00_-;\-* #,##0.00_-;_-* \-??_-;_-@_-"/>
    <numFmt numFmtId="166" formatCode="_-* #,##0.00\ _L_s_-;\-* #,##0.00\ _L_s_-;_-* &quot;-&quot;??\ _L_s_-;_-@_-"/>
    <numFmt numFmtId="167" formatCode="[$-426]mmmm/yy"/>
    <numFmt numFmtId="168" formatCode="_-* #,##0.00\ _L_s_-;\-* #,##0.00\ _L_s_-;_-* \-??\ _L_s_-;_-@_-"/>
    <numFmt numFmtId="169" formatCode="0.0"/>
  </numFmts>
  <fonts count="8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indexed="8"/>
      <name val="Calibri"/>
      <family val="2"/>
      <charset val="186"/>
    </font>
    <font>
      <sz val="10"/>
      <name val="Helv"/>
    </font>
    <font>
      <sz val="12"/>
      <name val="Times New Roman"/>
      <family val="1"/>
      <charset val="186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11"/>
      <color indexed="8"/>
      <name val="Calibri"/>
      <family val="2"/>
      <charset val="186"/>
    </font>
    <font>
      <sz val="9"/>
      <name val="Times New Roman"/>
      <family val="1"/>
      <charset val="186"/>
    </font>
    <font>
      <sz val="10"/>
      <name val="Arial"/>
      <family val="2"/>
      <charset val="204"/>
    </font>
    <font>
      <sz val="11"/>
      <name val="Times New Roman"/>
      <family val="1"/>
      <charset val="186"/>
    </font>
    <font>
      <sz val="10"/>
      <color indexed="8"/>
      <name val="MS Sans Serif"/>
      <family val="2"/>
      <charset val="204"/>
    </font>
    <font>
      <b/>
      <sz val="9"/>
      <name val="Times New Roman"/>
      <family val="1"/>
      <charset val="186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0"/>
      <name val="BaltOptima"/>
      <charset val="204"/>
    </font>
    <font>
      <sz val="10"/>
      <name val="Teutonica"/>
      <charset val="186"/>
    </font>
    <font>
      <sz val="10"/>
      <color indexed="8"/>
      <name val="Arial"/>
      <family val="2"/>
      <charset val="186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0"/>
      <name val="Calibri"/>
      <family val="2"/>
      <charset val="186"/>
      <scheme val="minor"/>
    </font>
    <font>
      <sz val="11"/>
      <color rgb="FF9C0006"/>
      <name val="Calibri"/>
      <family val="2"/>
      <charset val="186"/>
      <scheme val="minor"/>
    </font>
    <font>
      <b/>
      <sz val="11"/>
      <color rgb="FFFA7D00"/>
      <name val="Calibri"/>
      <family val="2"/>
      <charset val="186"/>
      <scheme val="minor"/>
    </font>
    <font>
      <b/>
      <sz val="11"/>
      <color theme="0"/>
      <name val="Calibri"/>
      <family val="2"/>
      <charset val="186"/>
      <scheme val="minor"/>
    </font>
    <font>
      <i/>
      <sz val="11"/>
      <color rgb="FF7F7F7F"/>
      <name val="Calibri"/>
      <family val="2"/>
      <charset val="186"/>
      <scheme val="minor"/>
    </font>
    <font>
      <u/>
      <sz val="8"/>
      <color rgb="FF800080"/>
      <name val="Calibri"/>
      <family val="2"/>
      <charset val="186"/>
      <scheme val="minor"/>
    </font>
    <font>
      <sz val="11"/>
      <color rgb="FF006100"/>
      <name val="Calibri"/>
      <family val="2"/>
      <charset val="186"/>
      <scheme val="minor"/>
    </font>
    <font>
      <b/>
      <sz val="15"/>
      <color theme="3"/>
      <name val="Calibri"/>
      <family val="2"/>
      <charset val="186"/>
      <scheme val="minor"/>
    </font>
    <font>
      <b/>
      <sz val="13"/>
      <color theme="3"/>
      <name val="Calibri"/>
      <family val="2"/>
      <charset val="186"/>
      <scheme val="minor"/>
    </font>
    <font>
      <b/>
      <sz val="11"/>
      <color theme="3"/>
      <name val="Calibri"/>
      <family val="2"/>
      <charset val="186"/>
      <scheme val="minor"/>
    </font>
    <font>
      <u/>
      <sz val="11"/>
      <color theme="10"/>
      <name val="Calibri"/>
      <family val="2"/>
      <charset val="186"/>
      <scheme val="minor"/>
    </font>
    <font>
      <u/>
      <sz val="11"/>
      <color theme="10"/>
      <name val="Calibri"/>
      <family val="2"/>
      <charset val="186"/>
    </font>
    <font>
      <u/>
      <sz val="11"/>
      <color theme="10"/>
      <name val="Calibri"/>
      <family val="2"/>
      <scheme val="minor"/>
    </font>
    <font>
      <u/>
      <sz val="8"/>
      <color rgb="FF0000FF"/>
      <name val="Calibri"/>
      <family val="2"/>
      <charset val="186"/>
      <scheme val="minor"/>
    </font>
    <font>
      <sz val="11"/>
      <color rgb="FF3F3F76"/>
      <name val="Calibri"/>
      <family val="2"/>
      <charset val="186"/>
      <scheme val="minor"/>
    </font>
    <font>
      <sz val="11"/>
      <color rgb="FFFA7D00"/>
      <name val="Calibri"/>
      <family val="2"/>
      <charset val="186"/>
      <scheme val="minor"/>
    </font>
    <font>
      <sz val="11"/>
      <color rgb="FF9C6500"/>
      <name val="Calibri"/>
      <family val="2"/>
      <charset val="186"/>
      <scheme val="minor"/>
    </font>
    <font>
      <sz val="11"/>
      <color theme="1"/>
      <name val="Calibri"/>
      <family val="2"/>
      <charset val="186"/>
    </font>
    <font>
      <sz val="10"/>
      <color theme="1"/>
      <name val="Arial"/>
      <family val="2"/>
      <charset val="186"/>
    </font>
    <font>
      <b/>
      <sz val="11"/>
      <color rgb="FF3F3F3F"/>
      <name val="Calibri"/>
      <family val="2"/>
      <charset val="186"/>
      <scheme val="minor"/>
    </font>
    <font>
      <b/>
      <sz val="18"/>
      <color theme="3"/>
      <name val="Cambria"/>
      <family val="2"/>
      <charset val="186"/>
      <scheme val="major"/>
    </font>
    <font>
      <b/>
      <sz val="11"/>
      <color theme="1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186"/>
    </font>
    <font>
      <b/>
      <sz val="11"/>
      <color indexed="52"/>
      <name val="Calibri"/>
      <family val="2"/>
      <charset val="186"/>
    </font>
    <font>
      <sz val="11"/>
      <color indexed="20"/>
      <name val="Calibri"/>
      <family val="2"/>
      <charset val="186"/>
    </font>
    <font>
      <sz val="11"/>
      <color indexed="10"/>
      <name val="Calibri"/>
      <family val="2"/>
      <charset val="186"/>
    </font>
    <font>
      <b/>
      <sz val="11"/>
      <color indexed="9"/>
      <name val="Calibri"/>
      <family val="2"/>
      <charset val="186"/>
    </font>
    <font>
      <i/>
      <sz val="11"/>
      <color indexed="23"/>
      <name val="Calibri"/>
      <family val="2"/>
      <charset val="186"/>
    </font>
    <font>
      <sz val="11"/>
      <color indexed="17"/>
      <name val="Calibri"/>
      <family val="2"/>
      <charset val="186"/>
    </font>
    <font>
      <b/>
      <sz val="15"/>
      <color indexed="56"/>
      <name val="Calibri"/>
      <family val="2"/>
      <charset val="186"/>
    </font>
    <font>
      <b/>
      <sz val="13"/>
      <color indexed="56"/>
      <name val="Calibri"/>
      <family val="2"/>
      <charset val="186"/>
    </font>
    <font>
      <b/>
      <sz val="11"/>
      <color indexed="56"/>
      <name val="Calibri"/>
      <family val="2"/>
      <charset val="186"/>
    </font>
    <font>
      <sz val="11"/>
      <color indexed="62"/>
      <name val="Calibri"/>
      <family val="2"/>
      <charset val="186"/>
    </font>
    <font>
      <b/>
      <sz val="11"/>
      <color indexed="63"/>
      <name val="Calibri"/>
      <family val="2"/>
      <charset val="186"/>
    </font>
    <font>
      <b/>
      <sz val="11"/>
      <color indexed="8"/>
      <name val="Calibri"/>
      <family val="2"/>
      <charset val="186"/>
    </font>
    <font>
      <sz val="11"/>
      <color indexed="52"/>
      <name val="Calibri"/>
      <family val="2"/>
      <charset val="186"/>
    </font>
    <font>
      <sz val="11"/>
      <color indexed="60"/>
      <name val="Calibri"/>
      <family val="2"/>
      <charset val="186"/>
    </font>
    <font>
      <sz val="9"/>
      <color indexed="8"/>
      <name val="Calibri"/>
      <family val="2"/>
      <charset val="186"/>
    </font>
    <font>
      <b/>
      <sz val="18"/>
      <color indexed="56"/>
      <name val="Cambria"/>
      <family val="2"/>
      <charset val="186"/>
    </font>
    <font>
      <sz val="11"/>
      <color indexed="8"/>
      <name val="Arial"/>
      <family val="2"/>
      <charset val="186"/>
    </font>
    <font>
      <sz val="12"/>
      <color indexed="8"/>
      <name val="Arial"/>
      <family val="2"/>
      <charset val="186"/>
    </font>
    <font>
      <sz val="10"/>
      <name val="Arial"/>
      <family val="2"/>
    </font>
    <font>
      <sz val="12"/>
      <name val="Arial"/>
      <family val="2"/>
    </font>
    <font>
      <sz val="10"/>
      <name val="Arial"/>
      <family val="2"/>
      <charset val="1"/>
    </font>
    <font>
      <sz val="11"/>
      <color indexed="8"/>
      <name val="Calibri"/>
      <family val="2"/>
      <charset val="1"/>
    </font>
    <font>
      <sz val="10"/>
      <color indexed="8"/>
      <name val="Arial1"/>
      <charset val="186"/>
    </font>
    <font>
      <sz val="9"/>
      <color theme="1"/>
      <name val="Calibri"/>
      <family val="2"/>
      <charset val="186"/>
      <scheme val="minor"/>
    </font>
    <font>
      <sz val="8"/>
      <name val="Calibri"/>
      <family val="2"/>
      <scheme val="minor"/>
    </font>
    <font>
      <sz val="10"/>
      <name val="Times New Roman"/>
      <family val="1"/>
    </font>
    <font>
      <sz val="11"/>
      <name val="Times New Roman"/>
      <family val="1"/>
    </font>
    <font>
      <i/>
      <sz val="11"/>
      <color rgb="FFFF0000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9"/>
      <name val="Times New Roman"/>
      <family val="1"/>
    </font>
    <font>
      <sz val="9"/>
      <name val="Calibri"/>
      <family val="2"/>
    </font>
    <font>
      <sz val="10"/>
      <color rgb="FF000000"/>
      <name val="Times New Roman"/>
      <family val="2"/>
    </font>
    <font>
      <sz val="10"/>
      <color theme="1"/>
      <name val="Calibri"/>
      <family val="2"/>
      <scheme val="minor"/>
    </font>
    <font>
      <b/>
      <sz val="10"/>
      <color rgb="FF000000"/>
      <name val="Times New Roman"/>
      <family val="2"/>
    </font>
    <font>
      <sz val="10"/>
      <name val="Calibri"/>
      <family val="2"/>
    </font>
    <font>
      <sz val="8.5"/>
      <name val="Times New Roman"/>
      <family val="1"/>
    </font>
  </fonts>
  <fills count="6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57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49"/>
        <bgColor indexed="40"/>
      </patternFill>
    </fill>
    <fill>
      <patternFill patternType="solid">
        <fgColor indexed="53"/>
        <bgColor indexed="52"/>
      </patternFill>
    </fill>
    <fill>
      <patternFill patternType="solid">
        <fgColor indexed="30"/>
        <bgColor indexed="21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39"/>
      </patternFill>
    </fill>
    <fill>
      <patternFill patternType="solid">
        <fgColor indexed="10"/>
        <bgColor indexed="6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26"/>
        <bgColor indexed="9"/>
      </patternFill>
    </fill>
    <fill>
      <patternFill patternType="solid">
        <fgColor indexed="43"/>
        <bgColor indexed="26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  <fill>
      <patternFill patternType="solid">
        <fgColor rgb="FFD8D8D8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80">
    <xf numFmtId="0" fontId="0" fillId="0" borderId="0"/>
    <xf numFmtId="0" fontId="22" fillId="3" borderId="0" applyNumberFormat="0" applyBorder="0" applyAlignment="0" applyProtection="0"/>
    <xf numFmtId="0" fontId="22" fillId="4" borderId="0" applyNumberFormat="0" applyBorder="0" applyAlignment="0" applyProtection="0"/>
    <xf numFmtId="0" fontId="22" fillId="5" borderId="0" applyNumberFormat="0" applyBorder="0" applyAlignment="0" applyProtection="0"/>
    <xf numFmtId="0" fontId="22" fillId="6" borderId="0" applyNumberFormat="0" applyBorder="0" applyAlignment="0" applyProtection="0"/>
    <xf numFmtId="0" fontId="22" fillId="7" borderId="0" applyNumberFormat="0" applyBorder="0" applyAlignment="0" applyProtection="0"/>
    <xf numFmtId="0" fontId="22" fillId="8" borderId="0" applyNumberFormat="0" applyBorder="0" applyAlignment="0" applyProtection="0"/>
    <xf numFmtId="0" fontId="22" fillId="9" borderId="0" applyNumberFormat="0" applyBorder="0" applyAlignment="0" applyProtection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2" borderId="0" applyNumberFormat="0" applyBorder="0" applyAlignment="0" applyProtection="0"/>
    <xf numFmtId="0" fontId="22" fillId="13" borderId="0" applyNumberFormat="0" applyBorder="0" applyAlignment="0" applyProtection="0"/>
    <xf numFmtId="0" fontId="22" fillId="14" borderId="0" applyNumberFormat="0" applyBorder="0" applyAlignment="0" applyProtection="0"/>
    <xf numFmtId="0" fontId="23" fillId="15" borderId="0" applyNumberFormat="0" applyBorder="0" applyAlignment="0" applyProtection="0"/>
    <xf numFmtId="0" fontId="23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0" fontId="23" fillId="19" borderId="0" applyNumberFormat="0" applyBorder="0" applyAlignment="0" applyProtection="0"/>
    <xf numFmtId="0" fontId="23" fillId="20" borderId="0" applyNumberFormat="0" applyBorder="0" applyAlignment="0" applyProtection="0"/>
    <xf numFmtId="0" fontId="23" fillId="21" borderId="0" applyNumberFormat="0" applyBorder="0" applyAlignment="0" applyProtection="0"/>
    <xf numFmtId="0" fontId="23" fillId="22" borderId="0" applyNumberFormat="0" applyBorder="0" applyAlignment="0" applyProtection="0"/>
    <xf numFmtId="0" fontId="23" fillId="23" borderId="0" applyNumberFormat="0" applyBorder="0" applyAlignment="0" applyProtection="0"/>
    <xf numFmtId="0" fontId="23" fillId="24" borderId="0" applyNumberFormat="0" applyBorder="0" applyAlignment="0" applyProtection="0"/>
    <xf numFmtId="0" fontId="23" fillId="25" borderId="0" applyNumberFormat="0" applyBorder="0" applyAlignment="0" applyProtection="0"/>
    <xf numFmtId="0" fontId="23" fillId="26" borderId="0" applyNumberFormat="0" applyBorder="0" applyAlignment="0" applyProtection="0"/>
    <xf numFmtId="0" fontId="24" fillId="27" borderId="0" applyNumberFormat="0" applyBorder="0" applyAlignment="0" applyProtection="0"/>
    <xf numFmtId="0" fontId="25" fillId="28" borderId="9" applyNumberFormat="0" applyAlignment="0" applyProtection="0"/>
    <xf numFmtId="0" fontId="26" fillId="29" borderId="10" applyNumberFormat="0" applyAlignment="0" applyProtection="0"/>
    <xf numFmtId="165" fontId="4" fillId="0" borderId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4" fillId="0" borderId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30" borderId="0" applyNumberFormat="0" applyBorder="0" applyAlignment="0" applyProtection="0"/>
    <xf numFmtId="0" fontId="30" fillId="0" borderId="11" applyNumberFormat="0" applyFill="0" applyAlignment="0" applyProtection="0"/>
    <xf numFmtId="0" fontId="31" fillId="0" borderId="12" applyNumberFormat="0" applyFill="0" applyAlignment="0" applyProtection="0"/>
    <xf numFmtId="0" fontId="32" fillId="0" borderId="13" applyNumberFormat="0" applyFill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>
      <alignment vertical="top"/>
      <protection locked="0"/>
    </xf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31" borderId="9" applyNumberFormat="0" applyAlignment="0" applyProtection="0"/>
    <xf numFmtId="0" fontId="38" fillId="0" borderId="14" applyNumberFormat="0" applyFill="0" applyAlignment="0" applyProtection="0"/>
    <xf numFmtId="0" fontId="39" fillId="32" borderId="0" applyNumberFormat="0" applyBorder="0" applyAlignment="0" applyProtection="0"/>
    <xf numFmtId="0" fontId="7" fillId="0" borderId="0"/>
    <xf numFmtId="0" fontId="22" fillId="0" borderId="0"/>
    <xf numFmtId="0" fontId="4" fillId="0" borderId="0"/>
    <xf numFmtId="0" fontId="19" fillId="0" borderId="0"/>
    <xf numFmtId="0" fontId="18" fillId="0" borderId="0"/>
    <xf numFmtId="0" fontId="7" fillId="0" borderId="0"/>
    <xf numFmtId="0" fontId="4" fillId="0" borderId="0"/>
    <xf numFmtId="0" fontId="20" fillId="0" borderId="0" applyFill="0" applyProtection="0"/>
    <xf numFmtId="0" fontId="10" fillId="0" borderId="0"/>
    <xf numFmtId="0" fontId="4" fillId="0" borderId="0"/>
    <xf numFmtId="0" fontId="4" fillId="0" borderId="0"/>
    <xf numFmtId="0" fontId="12" fillId="0" borderId="0"/>
    <xf numFmtId="0" fontId="4" fillId="0" borderId="0"/>
    <xf numFmtId="0" fontId="4" fillId="0" borderId="0"/>
    <xf numFmtId="0" fontId="4" fillId="0" borderId="0"/>
    <xf numFmtId="0" fontId="7" fillId="0" borderId="0"/>
    <xf numFmtId="0" fontId="7" fillId="0" borderId="0"/>
    <xf numFmtId="0" fontId="4" fillId="0" borderId="0"/>
    <xf numFmtId="0" fontId="4" fillId="0" borderId="0"/>
    <xf numFmtId="0" fontId="7" fillId="0" borderId="0"/>
    <xf numFmtId="0" fontId="7" fillId="0" borderId="0"/>
    <xf numFmtId="0" fontId="20" fillId="0" borderId="0" applyFill="0" applyProtection="0"/>
    <xf numFmtId="0" fontId="40" fillId="0" borderId="0"/>
    <xf numFmtId="0" fontId="12" fillId="0" borderId="0"/>
    <xf numFmtId="0" fontId="20" fillId="0" borderId="0" applyFill="0" applyProtection="0"/>
    <xf numFmtId="0" fontId="7" fillId="0" borderId="0"/>
    <xf numFmtId="0" fontId="7" fillId="0" borderId="0"/>
    <xf numFmtId="0" fontId="7" fillId="0" borderId="0"/>
    <xf numFmtId="0" fontId="41" fillId="0" borderId="0"/>
    <xf numFmtId="0" fontId="7" fillId="0" borderId="0"/>
    <xf numFmtId="0" fontId="2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/>
    <xf numFmtId="0" fontId="7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/>
    <xf numFmtId="0" fontId="2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2" fillId="0" borderId="0"/>
    <xf numFmtId="0" fontId="22" fillId="33" borderId="15" applyNumberFormat="0" applyFont="0" applyAlignment="0" applyProtection="0"/>
    <xf numFmtId="0" fontId="42" fillId="28" borderId="16" applyNumberFormat="0" applyAlignment="0" applyProtection="0"/>
    <xf numFmtId="0" fontId="4" fillId="0" borderId="0"/>
    <xf numFmtId="0" fontId="7" fillId="0" borderId="0" applyNumberFormat="0" applyFont="0" applyFill="0" applyBorder="0" applyAlignment="0" applyProtection="0">
      <alignment vertical="top"/>
    </xf>
    <xf numFmtId="0" fontId="7" fillId="0" borderId="0"/>
    <xf numFmtId="0" fontId="7" fillId="0" borderId="0" applyNumberFormat="0" applyFont="0" applyFill="0" applyBorder="0" applyAlignment="0" applyProtection="0">
      <alignment vertical="top"/>
    </xf>
    <xf numFmtId="0" fontId="7" fillId="0" borderId="0"/>
    <xf numFmtId="0" fontId="22" fillId="0" borderId="0"/>
    <xf numFmtId="0" fontId="20" fillId="0" borderId="0" applyFill="0" applyProtection="0"/>
    <xf numFmtId="0" fontId="5" fillId="0" borderId="0"/>
    <xf numFmtId="0" fontId="5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7" fillId="0" borderId="0"/>
    <xf numFmtId="0" fontId="43" fillId="0" borderId="0" applyNumberFormat="0" applyFill="0" applyBorder="0" applyAlignment="0" applyProtection="0"/>
    <xf numFmtId="0" fontId="44" fillId="0" borderId="17" applyNumberFormat="0" applyFill="0" applyAlignment="0" applyProtection="0"/>
    <xf numFmtId="0" fontId="45" fillId="0" borderId="0" applyNumberFormat="0" applyFill="0" applyBorder="0" applyAlignment="0" applyProtection="0"/>
    <xf numFmtId="0" fontId="14" fillId="0" borderId="0"/>
    <xf numFmtId="0" fontId="46" fillId="0" borderId="0"/>
    <xf numFmtId="0" fontId="47" fillId="34" borderId="0" applyNumberFormat="0" applyBorder="0" applyAlignment="0" applyProtection="0"/>
    <xf numFmtId="0" fontId="47" fillId="35" borderId="0" applyNumberFormat="0" applyBorder="0" applyAlignment="0" applyProtection="0"/>
    <xf numFmtId="0" fontId="4" fillId="36" borderId="0" applyNumberFormat="0" applyBorder="0" applyAlignment="0" applyProtection="0"/>
    <xf numFmtId="0" fontId="4" fillId="37" borderId="0" applyNumberFormat="0" applyBorder="0" applyAlignment="0" applyProtection="0"/>
    <xf numFmtId="0" fontId="4" fillId="38" borderId="0" applyNumberFormat="0" applyBorder="0" applyAlignment="0" applyProtection="0"/>
    <xf numFmtId="0" fontId="4" fillId="39" borderId="0" applyNumberFormat="0" applyBorder="0" applyAlignment="0" applyProtection="0"/>
    <xf numFmtId="0" fontId="4" fillId="40" borderId="0" applyNumberFormat="0" applyBorder="0" applyAlignment="0" applyProtection="0"/>
    <xf numFmtId="0" fontId="4" fillId="41" borderId="0" applyNumberFormat="0" applyBorder="0" applyAlignment="0" applyProtection="0"/>
    <xf numFmtId="0" fontId="4" fillId="36" borderId="0" applyNumberFormat="0" applyBorder="0" applyAlignment="0" applyProtection="0"/>
    <xf numFmtId="0" fontId="4" fillId="37" borderId="0" applyNumberFormat="0" applyBorder="0" applyAlignment="0" applyProtection="0"/>
    <xf numFmtId="0" fontId="4" fillId="38" borderId="0" applyNumberFormat="0" applyBorder="0" applyAlignment="0" applyProtection="0"/>
    <xf numFmtId="0" fontId="4" fillId="39" borderId="0" applyNumberFormat="0" applyBorder="0" applyAlignment="0" applyProtection="0"/>
    <xf numFmtId="0" fontId="4" fillId="40" borderId="0" applyNumberFormat="0" applyBorder="0" applyAlignment="0" applyProtection="0"/>
    <xf numFmtId="0" fontId="4" fillId="41" borderId="0" applyNumberFormat="0" applyBorder="0" applyAlignment="0" applyProtection="0"/>
    <xf numFmtId="0" fontId="4" fillId="36" borderId="0" applyNumberFormat="0" applyBorder="0" applyAlignment="0" applyProtection="0"/>
    <xf numFmtId="0" fontId="4" fillId="37" borderId="0" applyNumberFormat="0" applyBorder="0" applyAlignment="0" applyProtection="0"/>
    <xf numFmtId="0" fontId="4" fillId="38" borderId="0" applyNumberFormat="0" applyBorder="0" applyAlignment="0" applyProtection="0"/>
    <xf numFmtId="0" fontId="4" fillId="39" borderId="0" applyNumberFormat="0" applyBorder="0" applyAlignment="0" applyProtection="0"/>
    <xf numFmtId="0" fontId="4" fillId="40" borderId="0" applyNumberFormat="0" applyBorder="0" applyAlignment="0" applyProtection="0"/>
    <xf numFmtId="0" fontId="4" fillId="41" borderId="0" applyNumberFormat="0" applyBorder="0" applyAlignment="0" applyProtection="0"/>
    <xf numFmtId="0" fontId="4" fillId="36" borderId="0" applyNumberFormat="0" applyBorder="0" applyAlignment="0" applyProtection="0"/>
    <xf numFmtId="0" fontId="4" fillId="37" borderId="0" applyNumberFormat="0" applyBorder="0" applyAlignment="0" applyProtection="0"/>
    <xf numFmtId="0" fontId="4" fillId="38" borderId="0" applyNumberFormat="0" applyBorder="0" applyAlignment="0" applyProtection="0"/>
    <xf numFmtId="0" fontId="4" fillId="39" borderId="0" applyNumberFormat="0" applyBorder="0" applyAlignment="0" applyProtection="0"/>
    <xf numFmtId="0" fontId="4" fillId="40" borderId="0" applyNumberFormat="0" applyBorder="0" applyAlignment="0" applyProtection="0"/>
    <xf numFmtId="0" fontId="4" fillId="41" borderId="0" applyNumberFormat="0" applyBorder="0" applyAlignment="0" applyProtection="0"/>
    <xf numFmtId="0" fontId="47" fillId="42" borderId="0" applyNumberFormat="0" applyBorder="0" applyAlignment="0" applyProtection="0"/>
    <xf numFmtId="0" fontId="47" fillId="43" borderId="0" applyNumberFormat="0" applyBorder="0" applyAlignment="0" applyProtection="0"/>
    <xf numFmtId="0" fontId="4" fillId="44" borderId="0" applyNumberFormat="0" applyBorder="0" applyAlignment="0" applyProtection="0"/>
    <xf numFmtId="0" fontId="4" fillId="45" borderId="0" applyNumberFormat="0" applyBorder="0" applyAlignment="0" applyProtection="0"/>
    <xf numFmtId="0" fontId="4" fillId="46" borderId="0" applyNumberFormat="0" applyBorder="0" applyAlignment="0" applyProtection="0"/>
    <xf numFmtId="0" fontId="4" fillId="39" borderId="0" applyNumberFormat="0" applyBorder="0" applyAlignment="0" applyProtection="0"/>
    <xf numFmtId="0" fontId="4" fillId="44" borderId="0" applyNumberFormat="0" applyBorder="0" applyAlignment="0" applyProtection="0"/>
    <xf numFmtId="0" fontId="4" fillId="47" borderId="0" applyNumberFormat="0" applyBorder="0" applyAlignment="0" applyProtection="0"/>
    <xf numFmtId="0" fontId="4" fillId="44" borderId="0" applyNumberFormat="0" applyBorder="0" applyAlignment="0" applyProtection="0"/>
    <xf numFmtId="0" fontId="4" fillId="45" borderId="0" applyNumberFormat="0" applyBorder="0" applyAlignment="0" applyProtection="0"/>
    <xf numFmtId="0" fontId="4" fillId="46" borderId="0" applyNumberFormat="0" applyBorder="0" applyAlignment="0" applyProtection="0"/>
    <xf numFmtId="0" fontId="4" fillId="39" borderId="0" applyNumberFormat="0" applyBorder="0" applyAlignment="0" applyProtection="0"/>
    <xf numFmtId="0" fontId="4" fillId="44" borderId="0" applyNumberFormat="0" applyBorder="0" applyAlignment="0" applyProtection="0"/>
    <xf numFmtId="0" fontId="4" fillId="47" borderId="0" applyNumberFormat="0" applyBorder="0" applyAlignment="0" applyProtection="0"/>
    <xf numFmtId="0" fontId="4" fillId="44" borderId="0" applyNumberFormat="0" applyBorder="0" applyAlignment="0" applyProtection="0"/>
    <xf numFmtId="0" fontId="4" fillId="45" borderId="0" applyNumberFormat="0" applyBorder="0" applyAlignment="0" applyProtection="0"/>
    <xf numFmtId="0" fontId="4" fillId="46" borderId="0" applyNumberFormat="0" applyBorder="0" applyAlignment="0" applyProtection="0"/>
    <xf numFmtId="0" fontId="4" fillId="39" borderId="0" applyNumberFormat="0" applyBorder="0" applyAlignment="0" applyProtection="0"/>
    <xf numFmtId="0" fontId="4" fillId="44" borderId="0" applyNumberFormat="0" applyBorder="0" applyAlignment="0" applyProtection="0"/>
    <xf numFmtId="0" fontId="4" fillId="47" borderId="0" applyNumberFormat="0" applyBorder="0" applyAlignment="0" applyProtection="0"/>
    <xf numFmtId="0" fontId="4" fillId="44" borderId="0" applyNumberFormat="0" applyBorder="0" applyAlignment="0" applyProtection="0"/>
    <xf numFmtId="0" fontId="4" fillId="45" borderId="0" applyNumberFormat="0" applyBorder="0" applyAlignment="0" applyProtection="0"/>
    <xf numFmtId="0" fontId="4" fillId="46" borderId="0" applyNumberFormat="0" applyBorder="0" applyAlignment="0" applyProtection="0"/>
    <xf numFmtId="0" fontId="4" fillId="39" borderId="0" applyNumberFormat="0" applyBorder="0" applyAlignment="0" applyProtection="0"/>
    <xf numFmtId="0" fontId="4" fillId="44" borderId="0" applyNumberFormat="0" applyBorder="0" applyAlignment="0" applyProtection="0"/>
    <xf numFmtId="0" fontId="4" fillId="47" borderId="0" applyNumberFormat="0" applyBorder="0" applyAlignment="0" applyProtection="0"/>
    <xf numFmtId="0" fontId="47" fillId="48" borderId="0" applyNumberFormat="0" applyBorder="0" applyAlignment="0" applyProtection="0"/>
    <xf numFmtId="0" fontId="47" fillId="49" borderId="0" applyNumberFormat="0" applyBorder="0" applyAlignment="0" applyProtection="0"/>
    <xf numFmtId="0" fontId="47" fillId="50" borderId="0" applyNumberFormat="0" applyBorder="0" applyAlignment="0" applyProtection="0"/>
    <xf numFmtId="0" fontId="47" fillId="45" borderId="0" applyNumberFormat="0" applyBorder="0" applyAlignment="0" applyProtection="0"/>
    <xf numFmtId="0" fontId="47" fillId="46" borderId="0" applyNumberFormat="0" applyBorder="0" applyAlignment="0" applyProtection="0"/>
    <xf numFmtId="0" fontId="47" fillId="43" borderId="0" applyNumberFormat="0" applyBorder="0" applyAlignment="0" applyProtection="0"/>
    <xf numFmtId="0" fontId="47" fillId="48" borderId="0" applyNumberFormat="0" applyBorder="0" applyAlignment="0" applyProtection="0"/>
    <xf numFmtId="0" fontId="47" fillId="51" borderId="0" applyNumberFormat="0" applyBorder="0" applyAlignment="0" applyProtection="0"/>
    <xf numFmtId="0" fontId="47" fillId="50" borderId="0" applyNumberFormat="0" applyBorder="0" applyAlignment="0" applyProtection="0"/>
    <xf numFmtId="0" fontId="47" fillId="45" borderId="0" applyNumberFormat="0" applyBorder="0" applyAlignment="0" applyProtection="0"/>
    <xf numFmtId="0" fontId="47" fillId="46" borderId="0" applyNumberFormat="0" applyBorder="0" applyAlignment="0" applyProtection="0"/>
    <xf numFmtId="0" fontId="47" fillId="43" borderId="0" applyNumberFormat="0" applyBorder="0" applyAlignment="0" applyProtection="0"/>
    <xf numFmtId="0" fontId="47" fillId="48" borderId="0" applyNumberFormat="0" applyBorder="0" applyAlignment="0" applyProtection="0"/>
    <xf numFmtId="0" fontId="47" fillId="51" borderId="0" applyNumberFormat="0" applyBorder="0" applyAlignment="0" applyProtection="0"/>
    <xf numFmtId="0" fontId="47" fillId="50" borderId="0" applyNumberFormat="0" applyBorder="0" applyAlignment="0" applyProtection="0"/>
    <xf numFmtId="0" fontId="47" fillId="45" borderId="0" applyNumberFormat="0" applyBorder="0" applyAlignment="0" applyProtection="0"/>
    <xf numFmtId="0" fontId="47" fillId="46" borderId="0" applyNumberFormat="0" applyBorder="0" applyAlignment="0" applyProtection="0"/>
    <xf numFmtId="0" fontId="47" fillId="43" borderId="0" applyNumberFormat="0" applyBorder="0" applyAlignment="0" applyProtection="0"/>
    <xf numFmtId="0" fontId="47" fillId="48" borderId="0" applyNumberFormat="0" applyBorder="0" applyAlignment="0" applyProtection="0"/>
    <xf numFmtId="0" fontId="47" fillId="51" borderId="0" applyNumberFormat="0" applyBorder="0" applyAlignment="0" applyProtection="0"/>
    <xf numFmtId="0" fontId="47" fillId="50" borderId="0" applyNumberFormat="0" applyBorder="0" applyAlignment="0" applyProtection="0"/>
    <xf numFmtId="0" fontId="47" fillId="45" borderId="0" applyNumberFormat="0" applyBorder="0" applyAlignment="0" applyProtection="0"/>
    <xf numFmtId="0" fontId="47" fillId="46" borderId="0" applyNumberFormat="0" applyBorder="0" applyAlignment="0" applyProtection="0"/>
    <xf numFmtId="0" fontId="47" fillId="43" borderId="0" applyNumberFormat="0" applyBorder="0" applyAlignment="0" applyProtection="0"/>
    <xf numFmtId="0" fontId="47" fillId="48" borderId="0" applyNumberFormat="0" applyBorder="0" applyAlignment="0" applyProtection="0"/>
    <xf numFmtId="0" fontId="47" fillId="51" borderId="0" applyNumberFormat="0" applyBorder="0" applyAlignment="0" applyProtection="0"/>
    <xf numFmtId="0" fontId="47" fillId="34" borderId="0" applyNumberFormat="0" applyBorder="0" applyAlignment="0" applyProtection="0"/>
    <xf numFmtId="0" fontId="47" fillId="52" borderId="0" applyNumberFormat="0" applyBorder="0" applyAlignment="0" applyProtection="0"/>
    <xf numFmtId="0" fontId="47" fillId="52" borderId="0" applyNumberFormat="0" applyBorder="0" applyAlignment="0" applyProtection="0"/>
    <xf numFmtId="0" fontId="47" fillId="35" borderId="0" applyNumberFormat="0" applyBorder="0" applyAlignment="0" applyProtection="0"/>
    <xf numFmtId="0" fontId="47" fillId="53" borderId="0" applyNumberFormat="0" applyBorder="0" applyAlignment="0" applyProtection="0"/>
    <xf numFmtId="0" fontId="47" fillId="53" borderId="0" applyNumberFormat="0" applyBorder="0" applyAlignment="0" applyProtection="0"/>
    <xf numFmtId="0" fontId="47" fillId="42" borderId="0" applyNumberFormat="0" applyBorder="0" applyAlignment="0" applyProtection="0"/>
    <xf numFmtId="0" fontId="47" fillId="43" borderId="0" applyNumberFormat="0" applyBorder="0" applyAlignment="0" applyProtection="0"/>
    <xf numFmtId="0" fontId="47" fillId="48" borderId="0" applyNumberFormat="0" applyBorder="0" applyAlignment="0" applyProtection="0"/>
    <xf numFmtId="0" fontId="47" fillId="49" borderId="0" applyNumberFormat="0" applyBorder="0" applyAlignment="0" applyProtection="0"/>
    <xf numFmtId="0" fontId="48" fillId="54" borderId="18" applyNumberFormat="0" applyAlignment="0" applyProtection="0"/>
    <xf numFmtId="0" fontId="48" fillId="54" borderId="18" applyNumberFormat="0" applyAlignment="0" applyProtection="0"/>
    <xf numFmtId="168" fontId="7" fillId="0" borderId="0" applyFill="0" applyBorder="0" applyAlignment="0" applyProtection="0"/>
    <xf numFmtId="0" fontId="49" fillId="37" borderId="0" applyNumberFormat="0" applyBorder="0" applyAlignment="0" applyProtection="0"/>
    <xf numFmtId="0" fontId="50" fillId="0" borderId="0" applyNumberFormat="0" applyFill="0" applyBorder="0" applyAlignment="0" applyProtection="0"/>
    <xf numFmtId="0" fontId="48" fillId="54" borderId="18" applyNumberFormat="0" applyAlignment="0" applyProtection="0"/>
    <xf numFmtId="0" fontId="48" fillId="54" borderId="18" applyNumberFormat="0" applyAlignment="0" applyProtection="0"/>
    <xf numFmtId="0" fontId="48" fillId="54" borderId="18" applyNumberFormat="0" applyAlignment="0" applyProtection="0"/>
    <xf numFmtId="0" fontId="51" fillId="55" borderId="19" applyNumberFormat="0" applyAlignment="0" applyProtection="0"/>
    <xf numFmtId="168" fontId="4" fillId="0" borderId="0" applyFill="0" applyBorder="0" applyAlignment="0" applyProtection="0"/>
    <xf numFmtId="168" fontId="4" fillId="0" borderId="0" applyFill="0" applyBorder="0" applyAlignment="0" applyProtection="0"/>
    <xf numFmtId="168" fontId="4" fillId="0" borderId="0" applyFill="0" applyBorder="0" applyAlignment="0" applyProtection="0"/>
    <xf numFmtId="168" fontId="4" fillId="0" borderId="0" applyFill="0" applyBorder="0" applyAlignment="0" applyProtection="0"/>
    <xf numFmtId="168" fontId="4" fillId="0" borderId="0" applyFill="0" applyBorder="0" applyAlignment="0" applyProtection="0"/>
    <xf numFmtId="168" fontId="4" fillId="0" borderId="0" applyFill="0" applyBorder="0" applyAlignment="0" applyProtection="0"/>
    <xf numFmtId="168" fontId="4" fillId="0" borderId="0" applyFill="0" applyBorder="0" applyAlignment="0" applyProtection="0"/>
    <xf numFmtId="168" fontId="4" fillId="0" borderId="0" applyFill="0" applyBorder="0" applyAlignment="0" applyProtection="0"/>
    <xf numFmtId="168" fontId="4" fillId="0" borderId="0" applyFill="0" applyBorder="0" applyAlignment="0" applyProtection="0"/>
    <xf numFmtId="168" fontId="4" fillId="0" borderId="0" applyFill="0" applyBorder="0" applyAlignment="0" applyProtection="0"/>
    <xf numFmtId="168" fontId="4" fillId="0" borderId="0" applyFill="0" applyBorder="0" applyAlignment="0" applyProtection="0"/>
    <xf numFmtId="164" fontId="7" fillId="0" borderId="0" applyFont="0" applyFill="0" applyBorder="0" applyAlignment="0" applyProtection="0"/>
    <xf numFmtId="164" fontId="16" fillId="0" borderId="0" applyFont="0" applyFill="0" applyBorder="0" applyAlignment="0" applyProtection="0"/>
    <xf numFmtId="165" fontId="64" fillId="0" borderId="0" applyFill="0" applyBorder="0" applyAlignment="0" applyProtection="0"/>
    <xf numFmtId="168" fontId="4" fillId="0" borderId="0" applyFill="0" applyBorder="0" applyAlignment="0" applyProtection="0"/>
    <xf numFmtId="43" fontId="4" fillId="0" borderId="0" applyFont="0" applyFill="0" applyBorder="0" applyAlignment="0" applyProtection="0"/>
    <xf numFmtId="168" fontId="4" fillId="0" borderId="0" applyFill="0" applyBorder="0" applyAlignment="0" applyProtection="0"/>
    <xf numFmtId="168" fontId="4" fillId="0" borderId="0" applyFill="0" applyBorder="0" applyAlignment="0" applyProtection="0"/>
    <xf numFmtId="168" fontId="4" fillId="0" borderId="0" applyFill="0" applyBorder="0" applyAlignment="0" applyProtection="0"/>
    <xf numFmtId="168" fontId="4" fillId="0" borderId="0" applyFill="0" applyBorder="0" applyAlignment="0" applyProtection="0"/>
    <xf numFmtId="168" fontId="4" fillId="0" borderId="0" applyFill="0" applyBorder="0" applyAlignment="0" applyProtection="0"/>
    <xf numFmtId="168" fontId="4" fillId="0" borderId="0" applyFill="0" applyBorder="0" applyAlignment="0" applyProtection="0"/>
    <xf numFmtId="0" fontId="65" fillId="0" borderId="0"/>
    <xf numFmtId="0" fontId="4" fillId="0" borderId="0"/>
    <xf numFmtId="0" fontId="69" fillId="0" borderId="0"/>
    <xf numFmtId="0" fontId="7" fillId="0" borderId="0"/>
    <xf numFmtId="0" fontId="12" fillId="0" borderId="0"/>
    <xf numFmtId="0" fontId="52" fillId="0" borderId="0" applyNumberFormat="0" applyFill="0" applyBorder="0" applyAlignment="0" applyProtection="0"/>
    <xf numFmtId="0" fontId="53" fillId="38" borderId="0" applyNumberFormat="0" applyBorder="0" applyAlignment="0" applyProtection="0"/>
    <xf numFmtId="0" fontId="49" fillId="37" borderId="0" applyNumberFormat="0" applyBorder="0" applyAlignment="0" applyProtection="0"/>
    <xf numFmtId="0" fontId="53" fillId="38" borderId="0" applyNumberFormat="0" applyBorder="0" applyAlignment="0" applyProtection="0"/>
    <xf numFmtId="0" fontId="54" fillId="0" borderId="20" applyNumberFormat="0" applyFill="0" applyAlignment="0" applyProtection="0"/>
    <xf numFmtId="0" fontId="55" fillId="0" borderId="21" applyNumberFormat="0" applyFill="0" applyAlignment="0" applyProtection="0"/>
    <xf numFmtId="0" fontId="56" fillId="0" borderId="22" applyNumberFormat="0" applyFill="0" applyAlignment="0" applyProtection="0"/>
    <xf numFmtId="0" fontId="56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7" fillId="41" borderId="18" applyNumberFormat="0" applyAlignment="0" applyProtection="0"/>
    <xf numFmtId="0" fontId="57" fillId="41" borderId="18" applyNumberFormat="0" applyAlignment="0" applyProtection="0"/>
    <xf numFmtId="0" fontId="57" fillId="41" borderId="18" applyNumberFormat="0" applyAlignment="0" applyProtection="0"/>
    <xf numFmtId="0" fontId="57" fillId="41" borderId="18" applyNumberFormat="0" applyAlignment="0" applyProtection="0"/>
    <xf numFmtId="0" fontId="47" fillId="52" borderId="0" applyNumberFormat="0" applyBorder="0" applyAlignment="0" applyProtection="0"/>
    <xf numFmtId="0" fontId="47" fillId="53" borderId="0" applyNumberFormat="0" applyBorder="0" applyAlignment="0" applyProtection="0"/>
    <xf numFmtId="0" fontId="47" fillId="42" borderId="0" applyNumberFormat="0" applyBorder="0" applyAlignment="0" applyProtection="0"/>
    <xf numFmtId="0" fontId="47" fillId="43" borderId="0" applyNumberFormat="0" applyBorder="0" applyAlignment="0" applyProtection="0"/>
    <xf numFmtId="0" fontId="47" fillId="48" borderId="0" applyNumberFormat="0" applyBorder="0" applyAlignment="0" applyProtection="0"/>
    <xf numFmtId="0" fontId="47" fillId="49" borderId="0" applyNumberFormat="0" applyBorder="0" applyAlignment="0" applyProtection="0"/>
    <xf numFmtId="0" fontId="58" fillId="54" borderId="23" applyNumberFormat="0" applyAlignment="0" applyProtection="0"/>
    <xf numFmtId="0" fontId="59" fillId="0" borderId="24" applyNumberFormat="0" applyFill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64" fillId="0" borderId="0" applyFill="0" applyBorder="0" applyAlignment="0" applyProtection="0"/>
    <xf numFmtId="0" fontId="51" fillId="55" borderId="19" applyNumberFormat="0" applyAlignment="0" applyProtection="0"/>
    <xf numFmtId="0" fontId="59" fillId="0" borderId="24" applyNumberFormat="0" applyFill="0" applyAlignment="0" applyProtection="0"/>
    <xf numFmtId="0" fontId="53" fillId="38" borderId="0" applyNumberFormat="0" applyBorder="0" applyAlignment="0" applyProtection="0"/>
    <xf numFmtId="0" fontId="60" fillId="0" borderId="25" applyNumberFormat="0" applyFill="0" applyAlignment="0" applyProtection="0"/>
    <xf numFmtId="0" fontId="60" fillId="0" borderId="25" applyNumberFormat="0" applyFill="0" applyAlignment="0" applyProtection="0"/>
    <xf numFmtId="0" fontId="8" fillId="56" borderId="26" applyNumberFormat="0" applyAlignment="0" applyProtection="0"/>
    <xf numFmtId="0" fontId="61" fillId="57" borderId="0" applyNumberFormat="0" applyBorder="0" applyAlignment="0" applyProtection="0"/>
    <xf numFmtId="0" fontId="61" fillId="57" borderId="0" applyNumberFormat="0" applyBorder="0" applyAlignment="0" applyProtection="0"/>
    <xf numFmtId="0" fontId="61" fillId="57" borderId="0" applyNumberFormat="0" applyBorder="0" applyAlignment="0" applyProtection="0"/>
    <xf numFmtId="0" fontId="61" fillId="57" borderId="0" applyNumberFormat="0" applyBorder="0" applyAlignment="0" applyProtection="0"/>
    <xf numFmtId="0" fontId="61" fillId="57" borderId="0" applyNumberFormat="0" applyBorder="0" applyAlignment="0" applyProtection="0"/>
    <xf numFmtId="0" fontId="7" fillId="0" borderId="0"/>
    <xf numFmtId="0" fontId="7" fillId="0" borderId="0">
      <alignment vertical="center" wrapText="1"/>
    </xf>
    <xf numFmtId="0" fontId="7" fillId="0" borderId="0"/>
    <xf numFmtId="0" fontId="7" fillId="0" borderId="0"/>
    <xf numFmtId="0" fontId="7" fillId="0" borderId="0"/>
    <xf numFmtId="0" fontId="7" fillId="0" borderId="0">
      <alignment vertical="center" wrapText="1"/>
    </xf>
    <xf numFmtId="0" fontId="7" fillId="0" borderId="0">
      <alignment vertical="center" wrapText="1"/>
    </xf>
    <xf numFmtId="0" fontId="7" fillId="0" borderId="0">
      <alignment vertical="center" wrapText="1"/>
    </xf>
    <xf numFmtId="0" fontId="7" fillId="0" borderId="0"/>
    <xf numFmtId="0" fontId="7" fillId="0" borderId="0"/>
    <xf numFmtId="0" fontId="7" fillId="0" borderId="0">
      <alignment vertical="center" wrapText="1"/>
    </xf>
    <xf numFmtId="0" fontId="7" fillId="0" borderId="0">
      <alignment vertical="center" wrapText="1"/>
    </xf>
    <xf numFmtId="0" fontId="62" fillId="0" borderId="0"/>
    <xf numFmtId="0" fontId="7" fillId="0" borderId="0"/>
    <xf numFmtId="0" fontId="12" fillId="0" borderId="0"/>
    <xf numFmtId="0" fontId="12" fillId="0" borderId="0"/>
    <xf numFmtId="0" fontId="7" fillId="0" borderId="0"/>
    <xf numFmtId="0" fontId="7" fillId="0" borderId="0"/>
    <xf numFmtId="0" fontId="71" fillId="0" borderId="0"/>
    <xf numFmtId="0" fontId="62" fillId="0" borderId="0"/>
    <xf numFmtId="0" fontId="71" fillId="0" borderId="0"/>
    <xf numFmtId="167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 wrapText="1"/>
    </xf>
    <xf numFmtId="0" fontId="7" fillId="0" borderId="0">
      <alignment vertical="center" wrapText="1"/>
    </xf>
    <xf numFmtId="0" fontId="7" fillId="0" borderId="0"/>
    <xf numFmtId="0" fontId="8" fillId="0" borderId="0"/>
    <xf numFmtId="0" fontId="4" fillId="0" borderId="0"/>
    <xf numFmtId="0" fontId="7" fillId="0" borderId="0"/>
    <xf numFmtId="0" fontId="70" fillId="0" borderId="0"/>
    <xf numFmtId="0" fontId="12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4" fillId="0" borderId="0"/>
    <xf numFmtId="0" fontId="4" fillId="0" borderId="0"/>
    <xf numFmtId="0" fontId="21" fillId="0" borderId="0"/>
    <xf numFmtId="0" fontId="4" fillId="0" borderId="0"/>
    <xf numFmtId="0" fontId="21" fillId="0" borderId="0"/>
    <xf numFmtId="0" fontId="21" fillId="0" borderId="0"/>
    <xf numFmtId="0" fontId="7" fillId="0" borderId="0">
      <alignment vertical="center" wrapText="1"/>
    </xf>
    <xf numFmtId="0" fontId="8" fillId="0" borderId="0"/>
    <xf numFmtId="0" fontId="3" fillId="0" borderId="0"/>
    <xf numFmtId="167" fontId="7" fillId="0" borderId="0">
      <alignment vertical="center"/>
    </xf>
    <xf numFmtId="0" fontId="7" fillId="0" borderId="0">
      <alignment vertical="center" wrapText="1"/>
    </xf>
    <xf numFmtId="0" fontId="7" fillId="0" borderId="0"/>
    <xf numFmtId="0" fontId="7" fillId="0" borderId="0">
      <alignment vertical="center" wrapText="1"/>
    </xf>
    <xf numFmtId="0" fontId="7" fillId="0" borderId="0"/>
    <xf numFmtId="0" fontId="7" fillId="0" borderId="0">
      <alignment vertical="center" wrapText="1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 wrapText="1"/>
    </xf>
    <xf numFmtId="0" fontId="7" fillId="0" borderId="0">
      <alignment vertical="center" wrapText="1"/>
    </xf>
    <xf numFmtId="0" fontId="63" fillId="0" borderId="0" applyNumberFormat="0" applyFill="0" applyBorder="0" applyAlignment="0" applyProtection="0"/>
    <xf numFmtId="0" fontId="7" fillId="56" borderId="26" applyNumberFormat="0" applyAlignment="0" applyProtection="0"/>
    <xf numFmtId="0" fontId="64" fillId="56" borderId="26" applyNumberFormat="0" applyAlignment="0" applyProtection="0"/>
    <xf numFmtId="0" fontId="64" fillId="56" borderId="26" applyNumberFormat="0" applyAlignment="0" applyProtection="0"/>
    <xf numFmtId="0" fontId="58" fillId="54" borderId="23" applyNumberFormat="0" applyAlignment="0" applyProtection="0"/>
    <xf numFmtId="167" fontId="58" fillId="58" borderId="23" applyNumberFormat="0" applyAlignment="0" applyProtection="0"/>
    <xf numFmtId="0" fontId="58" fillId="54" borderId="23" applyNumberFormat="0" applyAlignment="0" applyProtection="0"/>
    <xf numFmtId="0" fontId="58" fillId="54" borderId="23" applyNumberFormat="0" applyAlignment="0" applyProtection="0"/>
    <xf numFmtId="0" fontId="5" fillId="0" borderId="0"/>
    <xf numFmtId="0" fontId="7" fillId="0" borderId="0"/>
    <xf numFmtId="0" fontId="46" fillId="0" borderId="0"/>
    <xf numFmtId="0" fontId="21" fillId="0" borderId="0"/>
    <xf numFmtId="0" fontId="7" fillId="0" borderId="0"/>
    <xf numFmtId="0" fontId="3" fillId="0" borderId="0"/>
    <xf numFmtId="0" fontId="7" fillId="0" borderId="0"/>
    <xf numFmtId="0" fontId="52" fillId="0" borderId="0" applyNumberFormat="0" applyFill="0" applyBorder="0" applyAlignment="0" applyProtection="0"/>
    <xf numFmtId="0" fontId="51" fillId="55" borderId="19" applyNumberFormat="0" applyAlignment="0" applyProtection="0"/>
    <xf numFmtId="0" fontId="63" fillId="0" borderId="0" applyNumberFormat="0" applyFill="0" applyBorder="0" applyAlignment="0" applyProtection="0"/>
    <xf numFmtId="0" fontId="54" fillId="0" borderId="20" applyNumberFormat="0" applyFill="0" applyAlignment="0" applyProtection="0"/>
    <xf numFmtId="0" fontId="55" fillId="0" borderId="21" applyNumberFormat="0" applyFill="0" applyAlignment="0" applyProtection="0"/>
    <xf numFmtId="0" fontId="56" fillId="0" borderId="22" applyNumberFormat="0" applyFill="0" applyAlignment="0" applyProtection="0"/>
    <xf numFmtId="0" fontId="56" fillId="0" borderId="0" applyNumberFormat="0" applyFill="0" applyBorder="0" applyAlignment="0" applyProtection="0"/>
    <xf numFmtId="9" fontId="7" fillId="0" borderId="0" applyFont="0" applyFill="0" applyBorder="0" applyAlignment="0" applyProtection="0"/>
    <xf numFmtId="0" fontId="4" fillId="56" borderId="26" applyNumberFormat="0" applyAlignment="0" applyProtection="0"/>
    <xf numFmtId="0" fontId="64" fillId="56" borderId="26" applyNumberFormat="0" applyAlignment="0" applyProtection="0"/>
    <xf numFmtId="0" fontId="47" fillId="34" borderId="0" applyNumberFormat="0" applyBorder="0" applyAlignment="0" applyProtection="0"/>
    <xf numFmtId="0" fontId="47" fillId="35" borderId="0" applyNumberFormat="0" applyBorder="0" applyAlignment="0" applyProtection="0"/>
    <xf numFmtId="0" fontId="47" fillId="42" borderId="0" applyNumberFormat="0" applyBorder="0" applyAlignment="0" applyProtection="0"/>
    <xf numFmtId="0" fontId="47" fillId="43" borderId="0" applyNumberFormat="0" applyBorder="0" applyAlignment="0" applyProtection="0"/>
    <xf numFmtId="0" fontId="47" fillId="48" borderId="0" applyNumberFormat="0" applyBorder="0" applyAlignment="0" applyProtection="0"/>
    <xf numFmtId="0" fontId="47" fillId="49" borderId="0" applyNumberFormat="0" applyBorder="0" applyAlignment="0" applyProtection="0"/>
    <xf numFmtId="0" fontId="60" fillId="0" borderId="25" applyNumberFormat="0" applyFill="0" applyAlignment="0" applyProtection="0"/>
    <xf numFmtId="0" fontId="60" fillId="0" borderId="25" applyNumberFormat="0" applyFill="0" applyAlignment="0" applyProtection="0"/>
    <xf numFmtId="0" fontId="52" fillId="0" borderId="0" applyNumberFormat="0" applyFill="0" applyBorder="0" applyAlignment="0" applyProtection="0"/>
    <xf numFmtId="0" fontId="57" fillId="41" borderId="18" applyNumberFormat="0" applyAlignment="0" applyProtection="0"/>
    <xf numFmtId="0" fontId="49" fillId="37" borderId="0" applyNumberFormat="0" applyBorder="0" applyAlignment="0" applyProtection="0"/>
    <xf numFmtId="0" fontId="67" fillId="0" borderId="0"/>
    <xf numFmtId="0" fontId="7" fillId="0" borderId="0"/>
    <xf numFmtId="0" fontId="66" fillId="0" borderId="0"/>
    <xf numFmtId="0" fontId="5" fillId="0" borderId="0"/>
    <xf numFmtId="0" fontId="7" fillId="0" borderId="0"/>
    <xf numFmtId="0" fontId="66" fillId="0" borderId="0"/>
    <xf numFmtId="0" fontId="68" fillId="0" borderId="0"/>
    <xf numFmtId="0" fontId="5" fillId="0" borderId="0"/>
    <xf numFmtId="0" fontId="7" fillId="0" borderId="0"/>
    <xf numFmtId="0" fontId="12" fillId="0" borderId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59" fillId="0" borderId="24" applyNumberFormat="0" applyFill="0" applyAlignment="0" applyProtection="0"/>
    <xf numFmtId="0" fontId="59" fillId="0" borderId="24" applyNumberFormat="0" applyFill="0" applyAlignment="0" applyProtection="0"/>
    <xf numFmtId="0" fontId="59" fillId="0" borderId="24" applyNumberFormat="0" applyFill="0" applyAlignment="0" applyProtection="0"/>
    <xf numFmtId="0" fontId="58" fillId="54" borderId="23" applyNumberFormat="0" applyAlignment="0" applyProtection="0"/>
    <xf numFmtId="0" fontId="54" fillId="0" borderId="20" applyNumberFormat="0" applyFill="0" applyAlignment="0" applyProtection="0"/>
    <xf numFmtId="0" fontId="55" fillId="0" borderId="21" applyNumberFormat="0" applyFill="0" applyAlignment="0" applyProtection="0"/>
    <xf numFmtId="0" fontId="56" fillId="0" borderId="22" applyNumberFormat="0" applyFill="0" applyAlignment="0" applyProtection="0"/>
    <xf numFmtId="0" fontId="56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12" fillId="0" borderId="0"/>
    <xf numFmtId="0" fontId="7" fillId="0" borderId="0"/>
    <xf numFmtId="0" fontId="5" fillId="0" borderId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33" borderId="15" applyNumberFormat="0" applyFont="0" applyAlignment="0" applyProtection="0"/>
    <xf numFmtId="0" fontId="2" fillId="0" borderId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33" borderId="15" applyNumberFormat="0" applyFont="0" applyAlignment="0" applyProtection="0"/>
    <xf numFmtId="0" fontId="1" fillId="0" borderId="0"/>
    <xf numFmtId="43" fontId="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" fillId="0" borderId="0"/>
    <xf numFmtId="0" fontId="1" fillId="0" borderId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33" borderId="15" applyNumberFormat="0" applyFont="0" applyAlignment="0" applyProtection="0"/>
    <xf numFmtId="0" fontId="1" fillId="0" borderId="0"/>
  </cellStyleXfs>
  <cellXfs count="73">
    <xf numFmtId="0" fontId="0" fillId="0" borderId="0" xfId="0"/>
    <xf numFmtId="0" fontId="6" fillId="0" borderId="0" xfId="107" applyFont="1" applyAlignment="1">
      <alignment horizontal="center"/>
    </xf>
    <xf numFmtId="0" fontId="11" fillId="0" borderId="0" xfId="107" applyFont="1"/>
    <xf numFmtId="0" fontId="11" fillId="0" borderId="0" xfId="107" applyFont="1" applyAlignment="1">
      <alignment horizontal="center"/>
    </xf>
    <xf numFmtId="0" fontId="6" fillId="0" borderId="0" xfId="107" applyFont="1"/>
    <xf numFmtId="0" fontId="11" fillId="2" borderId="1" xfId="107" applyFont="1" applyFill="1" applyBorder="1" applyAlignment="1" applyProtection="1">
      <alignment horizontal="center"/>
      <protection hidden="1"/>
    </xf>
    <xf numFmtId="0" fontId="13" fillId="0" borderId="0" xfId="0" applyFont="1" applyAlignment="1">
      <alignment horizontal="left"/>
    </xf>
    <xf numFmtId="0" fontId="11" fillId="0" borderId="2" xfId="0" applyFont="1" applyBorder="1" applyAlignment="1">
      <alignment horizontal="center" vertical="center" textRotation="90"/>
    </xf>
    <xf numFmtId="0" fontId="11" fillId="0" borderId="2" xfId="0" applyFont="1" applyBorder="1" applyAlignment="1">
      <alignment horizontal="center" vertical="center" textRotation="90" wrapText="1"/>
    </xf>
    <xf numFmtId="0" fontId="11" fillId="0" borderId="1" xfId="0" applyFont="1" applyBorder="1" applyAlignment="1">
      <alignment horizontal="center" vertical="center" textRotation="90"/>
    </xf>
    <xf numFmtId="0" fontId="15" fillId="0" borderId="2" xfId="0" applyFont="1" applyBorder="1" applyAlignment="1">
      <alignment horizontal="center" vertical="center" textRotation="90"/>
    </xf>
    <xf numFmtId="0" fontId="13" fillId="0" borderId="0" xfId="107" applyFont="1" applyAlignment="1">
      <alignment horizontal="center"/>
    </xf>
    <xf numFmtId="0" fontId="13" fillId="0" borderId="0" xfId="107" applyFont="1"/>
    <xf numFmtId="16" fontId="8" fillId="0" borderId="0" xfId="0" applyNumberFormat="1" applyFont="1" applyAlignment="1">
      <alignment horizontal="center"/>
    </xf>
    <xf numFmtId="0" fontId="11" fillId="0" borderId="0" xfId="107" applyFont="1" applyAlignment="1">
      <alignment horizontal="left"/>
    </xf>
    <xf numFmtId="4" fontId="11" fillId="0" borderId="0" xfId="107" applyNumberFormat="1" applyFont="1"/>
    <xf numFmtId="4" fontId="74" fillId="0" borderId="1" xfId="107" applyNumberFormat="1" applyFont="1" applyBorder="1" applyAlignment="1">
      <alignment horizontal="center"/>
    </xf>
    <xf numFmtId="4" fontId="74" fillId="0" borderId="1" xfId="0" applyNumberFormat="1" applyFont="1" applyBorder="1" applyAlignment="1">
      <alignment horizontal="center"/>
    </xf>
    <xf numFmtId="10" fontId="74" fillId="0" borderId="1" xfId="0" applyNumberFormat="1" applyFont="1" applyBorder="1"/>
    <xf numFmtId="2" fontId="74" fillId="0" borderId="1" xfId="0" applyNumberFormat="1" applyFont="1" applyBorder="1"/>
    <xf numFmtId="2" fontId="74" fillId="0" borderId="1" xfId="0" applyNumberFormat="1" applyFont="1" applyBorder="1" applyAlignment="1">
      <alignment horizontal="center"/>
    </xf>
    <xf numFmtId="10" fontId="74" fillId="0" borderId="1" xfId="107" applyNumberFormat="1" applyFont="1" applyBorder="1"/>
    <xf numFmtId="0" fontId="74" fillId="0" borderId="1" xfId="107" applyFont="1" applyBorder="1"/>
    <xf numFmtId="0" fontId="73" fillId="0" borderId="0" xfId="107" applyFont="1"/>
    <xf numFmtId="16" fontId="13" fillId="0" borderId="0" xfId="0" applyNumberFormat="1" applyFont="1" applyAlignment="1">
      <alignment horizontal="center"/>
    </xf>
    <xf numFmtId="2" fontId="13" fillId="0" borderId="0" xfId="0" applyNumberFormat="1" applyFont="1" applyAlignment="1">
      <alignment horizontal="center"/>
    </xf>
    <xf numFmtId="0" fontId="75" fillId="0" borderId="0" xfId="0" applyFont="1"/>
    <xf numFmtId="0" fontId="13" fillId="0" borderId="0" xfId="107" applyFont="1" applyAlignment="1">
      <alignment horizontal="left"/>
    </xf>
    <xf numFmtId="2" fontId="13" fillId="0" borderId="0" xfId="107" applyNumberFormat="1" applyFont="1"/>
    <xf numFmtId="0" fontId="76" fillId="0" borderId="0" xfId="108" applyFont="1" applyAlignment="1" applyProtection="1">
      <alignment horizontal="left" wrapText="1"/>
      <protection locked="0"/>
    </xf>
    <xf numFmtId="4" fontId="73" fillId="0" borderId="1" xfId="107" applyNumberFormat="1" applyFont="1" applyBorder="1" applyAlignment="1">
      <alignment horizontal="center" vertical="center"/>
    </xf>
    <xf numFmtId="4" fontId="73" fillId="0" borderId="1" xfId="0" applyNumberFormat="1" applyFont="1" applyBorder="1" applyAlignment="1">
      <alignment horizontal="center" vertical="center" wrapText="1"/>
    </xf>
    <xf numFmtId="4" fontId="73" fillId="0" borderId="0" xfId="107" applyNumberFormat="1" applyFont="1"/>
    <xf numFmtId="0" fontId="77" fillId="0" borderId="0" xfId="107" applyFont="1"/>
    <xf numFmtId="0" fontId="78" fillId="0" borderId="0" xfId="107" applyFont="1"/>
    <xf numFmtId="4" fontId="73" fillId="59" borderId="1" xfId="107" applyNumberFormat="1" applyFont="1" applyFill="1" applyBorder="1" applyAlignment="1">
      <alignment horizontal="center" vertical="center"/>
    </xf>
    <xf numFmtId="4" fontId="73" fillId="59" borderId="1" xfId="0" applyNumberFormat="1" applyFont="1" applyFill="1" applyBorder="1" applyAlignment="1">
      <alignment horizontal="center" vertical="center" wrapText="1"/>
    </xf>
    <xf numFmtId="1" fontId="79" fillId="60" borderId="27" xfId="0" applyNumberFormat="1" applyFont="1" applyFill="1" applyBorder="1" applyAlignment="1">
      <alignment horizontal="center" vertical="top" shrinkToFit="1"/>
    </xf>
    <xf numFmtId="0" fontId="73" fillId="60" borderId="27" xfId="0" applyFont="1" applyFill="1" applyBorder="1" applyAlignment="1">
      <alignment horizontal="left" vertical="top" wrapText="1"/>
    </xf>
    <xf numFmtId="0" fontId="80" fillId="60" borderId="27" xfId="0" applyFont="1" applyFill="1" applyBorder="1" applyAlignment="1">
      <alignment horizontal="left" wrapText="1"/>
    </xf>
    <xf numFmtId="169" fontId="79" fillId="0" borderId="27" xfId="0" applyNumberFormat="1" applyFont="1" applyBorder="1" applyAlignment="1">
      <alignment horizontal="center" vertical="top" shrinkToFit="1"/>
    </xf>
    <xf numFmtId="0" fontId="73" fillId="0" borderId="27" xfId="0" applyFont="1" applyBorder="1" applyAlignment="1">
      <alignment horizontal="left" vertical="top" wrapText="1"/>
    </xf>
    <xf numFmtId="0" fontId="73" fillId="0" borderId="27" xfId="0" applyFont="1" applyBorder="1" applyAlignment="1">
      <alignment horizontal="center" vertical="top" wrapText="1"/>
    </xf>
    <xf numFmtId="2" fontId="81" fillId="0" borderId="27" xfId="0" applyNumberFormat="1" applyFont="1" applyBorder="1" applyAlignment="1">
      <alignment horizontal="center" vertical="top" shrinkToFit="1"/>
    </xf>
    <xf numFmtId="2" fontId="79" fillId="0" borderId="27" xfId="0" applyNumberFormat="1" applyFont="1" applyBorder="1" applyAlignment="1">
      <alignment horizontal="center" vertical="top" shrinkToFit="1"/>
    </xf>
    <xf numFmtId="0" fontId="74" fillId="0" borderId="1" xfId="107" applyFont="1" applyBorder="1" applyAlignment="1">
      <alignment horizontal="right"/>
    </xf>
    <xf numFmtId="0" fontId="15" fillId="0" borderId="2" xfId="107" applyFont="1" applyBorder="1" applyAlignment="1">
      <alignment horizontal="center" vertical="center" wrapText="1"/>
    </xf>
    <xf numFmtId="0" fontId="15" fillId="0" borderId="5" xfId="107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49" fontId="74" fillId="0" borderId="8" xfId="0" applyNumberFormat="1" applyFont="1" applyBorder="1" applyAlignment="1">
      <alignment horizontal="right" vertical="center" wrapText="1"/>
    </xf>
    <xf numFmtId="49" fontId="74" fillId="0" borderId="7" xfId="0" applyNumberFormat="1" applyFont="1" applyBorder="1" applyAlignment="1">
      <alignment horizontal="right" vertical="center" wrapText="1"/>
    </xf>
    <xf numFmtId="49" fontId="74" fillId="0" borderId="6" xfId="0" applyNumberFormat="1" applyFont="1" applyBorder="1" applyAlignment="1">
      <alignment horizontal="right" vertical="center" wrapText="1"/>
    </xf>
    <xf numFmtId="49" fontId="74" fillId="0" borderId="4" xfId="0" applyNumberFormat="1" applyFont="1" applyBorder="1" applyAlignment="1">
      <alignment horizontal="right" vertical="center" wrapText="1"/>
    </xf>
    <xf numFmtId="0" fontId="74" fillId="0" borderId="3" xfId="0" applyFont="1" applyBorder="1" applyAlignment="1">
      <alignment horizontal="right"/>
    </xf>
    <xf numFmtId="0" fontId="74" fillId="0" borderId="6" xfId="0" applyFont="1" applyBorder="1" applyAlignment="1">
      <alignment horizontal="right"/>
    </xf>
    <xf numFmtId="0" fontId="74" fillId="0" borderId="4" xfId="0" applyFont="1" applyBorder="1" applyAlignment="1">
      <alignment horizontal="right"/>
    </xf>
    <xf numFmtId="0" fontId="11" fillId="0" borderId="2" xfId="107" applyFont="1" applyBorder="1" applyAlignment="1" applyProtection="1">
      <alignment horizontal="center" vertical="center" wrapText="1"/>
      <protection hidden="1"/>
    </xf>
    <xf numFmtId="0" fontId="11" fillId="0" borderId="5" xfId="107" applyFont="1" applyBorder="1" applyAlignment="1" applyProtection="1">
      <alignment horizontal="center" vertical="center" wrapText="1"/>
      <protection hidden="1"/>
    </xf>
    <xf numFmtId="0" fontId="11" fillId="0" borderId="2" xfId="107" applyFont="1" applyBorder="1" applyAlignment="1" applyProtection="1">
      <alignment horizontal="center" vertical="center" textRotation="90" wrapText="1"/>
      <protection hidden="1"/>
    </xf>
    <xf numFmtId="0" fontId="11" fillId="0" borderId="5" xfId="107" applyFont="1" applyBorder="1" applyAlignment="1" applyProtection="1">
      <alignment horizontal="center" vertical="center" textRotation="90" wrapText="1"/>
      <protection hidden="1"/>
    </xf>
    <xf numFmtId="0" fontId="6" fillId="0" borderId="0" xfId="107" applyFont="1" applyAlignment="1">
      <alignment horizontal="center"/>
    </xf>
    <xf numFmtId="0" fontId="74" fillId="0" borderId="1" xfId="0" applyFont="1" applyBorder="1" applyAlignment="1">
      <alignment horizontal="right"/>
    </xf>
    <xf numFmtId="0" fontId="13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/>
    </xf>
    <xf numFmtId="49" fontId="6" fillId="0" borderId="0" xfId="0" applyNumberFormat="1" applyFont="1" applyAlignment="1">
      <alignment horizontal="center"/>
    </xf>
    <xf numFmtId="16" fontId="9" fillId="0" borderId="0" xfId="0" applyNumberFormat="1" applyFont="1" applyAlignment="1">
      <alignment horizontal="center"/>
    </xf>
    <xf numFmtId="0" fontId="13" fillId="0" borderId="0" xfId="108" applyFont="1" applyAlignment="1" applyProtection="1">
      <alignment horizontal="left" wrapText="1"/>
      <protection locked="0"/>
    </xf>
    <xf numFmtId="4" fontId="76" fillId="0" borderId="7" xfId="108" applyNumberFormat="1" applyFont="1" applyBorder="1" applyAlignment="1" applyProtection="1">
      <alignment horizontal="center" wrapText="1"/>
      <protection locked="0"/>
    </xf>
    <xf numFmtId="0" fontId="13" fillId="0" borderId="7" xfId="108" applyFont="1" applyBorder="1" applyAlignment="1" applyProtection="1">
      <alignment horizontal="left" vertical="center" wrapText="1"/>
      <protection locked="0"/>
    </xf>
    <xf numFmtId="14" fontId="13" fillId="0" borderId="7" xfId="108" applyNumberFormat="1" applyFont="1" applyBorder="1" applyAlignment="1" applyProtection="1">
      <alignment horizontal="center" vertical="center" wrapText="1"/>
      <protection locked="0"/>
    </xf>
    <xf numFmtId="0" fontId="13" fillId="0" borderId="7" xfId="108" applyFont="1" applyBorder="1" applyAlignment="1" applyProtection="1">
      <alignment horizontal="center" vertical="center" wrapText="1"/>
      <protection locked="0"/>
    </xf>
  </cellXfs>
  <cellStyles count="480">
    <cellStyle name="1. izcēlums" xfId="132" xr:uid="{00000000-0005-0000-0000-000000000000}"/>
    <cellStyle name="2. izcēlums" xfId="133" xr:uid="{00000000-0005-0000-0000-000001000000}"/>
    <cellStyle name="20% - Accent1" xfId="1" builtinId="30" customBuiltin="1"/>
    <cellStyle name="20% - Accent1 2" xfId="134" xr:uid="{00000000-0005-0000-0000-000003000000}"/>
    <cellStyle name="20% - Accent1 3" xfId="418" xr:uid="{00000000-0005-0000-0000-000004000000}"/>
    <cellStyle name="20% - Accent1 3 2" xfId="463" xr:uid="{53BFC9E5-03F2-4B93-8641-60133B7B1AAE}"/>
    <cellStyle name="20% - Accent2" xfId="2" builtinId="34" customBuiltin="1"/>
    <cellStyle name="20% - Accent2 2" xfId="135" xr:uid="{00000000-0005-0000-0000-000006000000}"/>
    <cellStyle name="20% - Accent2 3" xfId="419" xr:uid="{00000000-0005-0000-0000-000007000000}"/>
    <cellStyle name="20% - Accent2 3 2" xfId="464" xr:uid="{592F9E56-7357-41D4-B4D4-57467CF2EF8E}"/>
    <cellStyle name="20% - Accent3" xfId="3" builtinId="38" customBuiltin="1"/>
    <cellStyle name="20% - Accent3 2" xfId="136" xr:uid="{00000000-0005-0000-0000-000009000000}"/>
    <cellStyle name="20% - Accent3 3" xfId="420" xr:uid="{00000000-0005-0000-0000-00000A000000}"/>
    <cellStyle name="20% - Accent3 3 2" xfId="465" xr:uid="{63C55849-2014-4BF9-B3A4-ECAC89E0AA7B}"/>
    <cellStyle name="20% - Accent4" xfId="4" builtinId="42" customBuiltin="1"/>
    <cellStyle name="20% - Accent4 2" xfId="137" xr:uid="{00000000-0005-0000-0000-00000C000000}"/>
    <cellStyle name="20% - Accent4 3" xfId="421" xr:uid="{00000000-0005-0000-0000-00000D000000}"/>
    <cellStyle name="20% - Accent4 3 2" xfId="466" xr:uid="{35D8DB66-E2E3-4D3C-BEA7-34D01C7EFD9F}"/>
    <cellStyle name="20% - Accent5" xfId="5" builtinId="46" customBuiltin="1"/>
    <cellStyle name="20% - Accent5 2" xfId="138" xr:uid="{00000000-0005-0000-0000-00000F000000}"/>
    <cellStyle name="20% - Accent5 3" xfId="422" xr:uid="{00000000-0005-0000-0000-000010000000}"/>
    <cellStyle name="20% - Accent5 3 2" xfId="467" xr:uid="{395EA03F-7877-410B-8ADA-A5FB7CADB418}"/>
    <cellStyle name="20% - Accent6" xfId="6" builtinId="50" customBuiltin="1"/>
    <cellStyle name="20% - Accent6 2" xfId="139" xr:uid="{00000000-0005-0000-0000-000012000000}"/>
    <cellStyle name="20% - Accent6 3" xfId="423" xr:uid="{00000000-0005-0000-0000-000013000000}"/>
    <cellStyle name="20% - Accent6 3 2" xfId="468" xr:uid="{9CDDBD1B-2EB1-447D-8251-B5992B30A79D}"/>
    <cellStyle name="20% - Izcēlums1 2" xfId="140" xr:uid="{00000000-0005-0000-0000-000014000000}"/>
    <cellStyle name="20% - Izcēlums2 2" xfId="141" xr:uid="{00000000-0005-0000-0000-000015000000}"/>
    <cellStyle name="20% - Izcēlums3 2" xfId="142" xr:uid="{00000000-0005-0000-0000-000016000000}"/>
    <cellStyle name="20% - Izcēlums4 2" xfId="143" xr:uid="{00000000-0005-0000-0000-000017000000}"/>
    <cellStyle name="20% - Izcēlums5 2" xfId="144" xr:uid="{00000000-0005-0000-0000-000018000000}"/>
    <cellStyle name="20% - Izcēlums6 2" xfId="145" xr:uid="{00000000-0005-0000-0000-000019000000}"/>
    <cellStyle name="20% – rõhk1" xfId="146" xr:uid="{00000000-0005-0000-0000-00001A000000}"/>
    <cellStyle name="20% – rõhk2" xfId="147" xr:uid="{00000000-0005-0000-0000-00001B000000}"/>
    <cellStyle name="20% – rõhk3" xfId="148" xr:uid="{00000000-0005-0000-0000-00001C000000}"/>
    <cellStyle name="20% – rõhk4" xfId="149" xr:uid="{00000000-0005-0000-0000-00001D000000}"/>
    <cellStyle name="20% – rõhk5" xfId="150" xr:uid="{00000000-0005-0000-0000-00001E000000}"/>
    <cellStyle name="20% – rõhk6" xfId="151" xr:uid="{00000000-0005-0000-0000-00001F000000}"/>
    <cellStyle name="20% no 1. izcēluma 2" xfId="435" xr:uid="{E1F19A1F-B192-4D9A-87D9-7335535D7532}"/>
    <cellStyle name="20% no 1. izcēluma" xfId="152" xr:uid="{00000000-0005-0000-0000-000020000000}"/>
    <cellStyle name="20% no 2. izcēluma 2" xfId="436" xr:uid="{03EF5109-F1C1-4871-8746-82A79B23EABD}"/>
    <cellStyle name="20% no 2. izcēluma" xfId="153" xr:uid="{00000000-0005-0000-0000-000021000000}"/>
    <cellStyle name="20% no 3. izcēluma 2" xfId="437" xr:uid="{1767F37D-0DBB-4B74-902E-15248A051D3D}"/>
    <cellStyle name="20% no 3. izcēluma" xfId="154" xr:uid="{00000000-0005-0000-0000-000022000000}"/>
    <cellStyle name="20% no 4. izcēluma 2" xfId="438" xr:uid="{F4BDD212-8153-4043-B847-23BB10B4BF8F}"/>
    <cellStyle name="20% no 4. izcēluma" xfId="155" xr:uid="{00000000-0005-0000-0000-000023000000}"/>
    <cellStyle name="20% no 5. izcēluma 2" xfId="439" xr:uid="{3449C1E3-C0DC-4288-91CB-E0192910555F}"/>
    <cellStyle name="20% no 5. izcēluma" xfId="156" xr:uid="{00000000-0005-0000-0000-000024000000}"/>
    <cellStyle name="20% no 6. izcēluma 2" xfId="440" xr:uid="{46320CCD-B813-4E6D-A972-C9AEDE611ED0}"/>
    <cellStyle name="20% no 6. izcēluma" xfId="157" xr:uid="{00000000-0005-0000-0000-000025000000}"/>
    <cellStyle name="3. izcēlums " xfId="158" xr:uid="{00000000-0005-0000-0000-000026000000}"/>
    <cellStyle name="4. izcēlums" xfId="159" xr:uid="{00000000-0005-0000-0000-000027000000}"/>
    <cellStyle name="40% - Accent1" xfId="7" builtinId="31" customBuiltin="1"/>
    <cellStyle name="40% - Accent1 2" xfId="160" xr:uid="{00000000-0005-0000-0000-000029000000}"/>
    <cellStyle name="40% - Accent1 3" xfId="424" xr:uid="{00000000-0005-0000-0000-00002A000000}"/>
    <cellStyle name="40% - Accent1 3 2" xfId="469" xr:uid="{ADC1D035-7259-453E-BBF0-553DF012E8D0}"/>
    <cellStyle name="40% - Accent2" xfId="8" builtinId="35" customBuiltin="1"/>
    <cellStyle name="40% - Accent2 2" xfId="161" xr:uid="{00000000-0005-0000-0000-00002C000000}"/>
    <cellStyle name="40% - Accent2 3" xfId="425" xr:uid="{00000000-0005-0000-0000-00002D000000}"/>
    <cellStyle name="40% - Accent2 3 2" xfId="470" xr:uid="{C1B07780-BC86-4F99-A5EF-AB291B594607}"/>
    <cellStyle name="40% - Accent3" xfId="9" builtinId="39" customBuiltin="1"/>
    <cellStyle name="40% - Accent3 2" xfId="162" xr:uid="{00000000-0005-0000-0000-00002F000000}"/>
    <cellStyle name="40% - Accent3 3" xfId="426" xr:uid="{00000000-0005-0000-0000-000030000000}"/>
    <cellStyle name="40% - Accent3 3 2" xfId="471" xr:uid="{10536FF4-406F-452B-A975-87FB1FDF6DCE}"/>
    <cellStyle name="40% - Accent4" xfId="10" builtinId="43" customBuiltin="1"/>
    <cellStyle name="40% - Accent4 2" xfId="163" xr:uid="{00000000-0005-0000-0000-000032000000}"/>
    <cellStyle name="40% - Accent4 3" xfId="427" xr:uid="{00000000-0005-0000-0000-000033000000}"/>
    <cellStyle name="40% - Accent4 3 2" xfId="472" xr:uid="{1553950A-CC94-4647-883A-AF8B71898208}"/>
    <cellStyle name="40% - Accent5" xfId="11" builtinId="47" customBuiltin="1"/>
    <cellStyle name="40% - Accent5 2" xfId="164" xr:uid="{00000000-0005-0000-0000-000035000000}"/>
    <cellStyle name="40% - Accent5 3" xfId="428" xr:uid="{00000000-0005-0000-0000-000036000000}"/>
    <cellStyle name="40% - Accent5 3 2" xfId="473" xr:uid="{08EFA1B1-D518-4A06-A51A-0EBECC364C29}"/>
    <cellStyle name="40% - Accent6" xfId="12" builtinId="51" customBuiltin="1"/>
    <cellStyle name="40% - Accent6 2" xfId="165" xr:uid="{00000000-0005-0000-0000-000038000000}"/>
    <cellStyle name="40% - Accent6 3" xfId="429" xr:uid="{00000000-0005-0000-0000-000039000000}"/>
    <cellStyle name="40% - Accent6 3 2" xfId="474" xr:uid="{D005D37D-31F7-4445-A7D5-82E005A54B79}"/>
    <cellStyle name="40% - Izcēlums1 2" xfId="166" xr:uid="{00000000-0005-0000-0000-00003A000000}"/>
    <cellStyle name="40% - Izcēlums2 2" xfId="167" xr:uid="{00000000-0005-0000-0000-00003B000000}"/>
    <cellStyle name="40% - Izcēlums3 2" xfId="168" xr:uid="{00000000-0005-0000-0000-00003C000000}"/>
    <cellStyle name="40% - Izcēlums4 2" xfId="169" xr:uid="{00000000-0005-0000-0000-00003D000000}"/>
    <cellStyle name="40% - Izcēlums5 2" xfId="170" xr:uid="{00000000-0005-0000-0000-00003E000000}"/>
    <cellStyle name="40% - Izcēlums6 2" xfId="171" xr:uid="{00000000-0005-0000-0000-00003F000000}"/>
    <cellStyle name="40% – rõhk1" xfId="172" xr:uid="{00000000-0005-0000-0000-000040000000}"/>
    <cellStyle name="40% – rõhk2" xfId="173" xr:uid="{00000000-0005-0000-0000-000041000000}"/>
    <cellStyle name="40% – rõhk3" xfId="174" xr:uid="{00000000-0005-0000-0000-000042000000}"/>
    <cellStyle name="40% – rõhk4" xfId="175" xr:uid="{00000000-0005-0000-0000-000043000000}"/>
    <cellStyle name="40% – rõhk5" xfId="176" xr:uid="{00000000-0005-0000-0000-000044000000}"/>
    <cellStyle name="40% – rõhk6" xfId="177" xr:uid="{00000000-0005-0000-0000-000045000000}"/>
    <cellStyle name="40% no 1. izcēluma 2" xfId="441" xr:uid="{B44101D6-A3A0-4B44-A89C-759D1623D81B}"/>
    <cellStyle name="40% no 1. izcēluma" xfId="178" xr:uid="{00000000-0005-0000-0000-000046000000}"/>
    <cellStyle name="40% no 2. izcēluma 2" xfId="442" xr:uid="{4F66E9A6-8C39-4E6C-9601-EB4C3478A3CC}"/>
    <cellStyle name="40% no 2. izcēluma" xfId="179" xr:uid="{00000000-0005-0000-0000-000047000000}"/>
    <cellStyle name="40% no 3. izcēluma 2" xfId="443" xr:uid="{48CC6B52-C6B9-4332-A90A-1BE5CA792E72}"/>
    <cellStyle name="40% no 3. izcēluma" xfId="180" xr:uid="{00000000-0005-0000-0000-000048000000}"/>
    <cellStyle name="40% no 4. izcēluma 2" xfId="444" xr:uid="{2DFA77AD-F5B6-407F-9067-4005B63F0B84}"/>
    <cellStyle name="40% no 4. izcēluma" xfId="181" xr:uid="{00000000-0005-0000-0000-000049000000}"/>
    <cellStyle name="40% no 5. izcēluma 2" xfId="445" xr:uid="{3225C2FF-EC25-4599-B4D5-AE3E8A61C48D}"/>
    <cellStyle name="40% no 5. izcēluma" xfId="182" xr:uid="{00000000-0005-0000-0000-00004A000000}"/>
    <cellStyle name="40% no 6. izcēluma 2" xfId="446" xr:uid="{8C966FE7-0493-4C53-BC99-2036214FEEE9}"/>
    <cellStyle name="40% no 6. izcēluma" xfId="183" xr:uid="{00000000-0005-0000-0000-00004B000000}"/>
    <cellStyle name="5. izcēlums" xfId="184" xr:uid="{00000000-0005-0000-0000-00004C000000}"/>
    <cellStyle name="6. izcēlums" xfId="185" xr:uid="{00000000-0005-0000-0000-00004D000000}"/>
    <cellStyle name="60% - Accent1" xfId="13" builtinId="32" customBuiltin="1"/>
    <cellStyle name="60% - Accent1 2" xfId="186" xr:uid="{00000000-0005-0000-0000-00004F000000}"/>
    <cellStyle name="60% - Accent2" xfId="14" builtinId="36" customBuiltin="1"/>
    <cellStyle name="60% - Accent2 2" xfId="187" xr:uid="{00000000-0005-0000-0000-000051000000}"/>
    <cellStyle name="60% - Accent3" xfId="15" builtinId="40" customBuiltin="1"/>
    <cellStyle name="60% - Accent3 2" xfId="188" xr:uid="{00000000-0005-0000-0000-000053000000}"/>
    <cellStyle name="60% - Accent4" xfId="16" builtinId="44" customBuiltin="1"/>
    <cellStyle name="60% - Accent4 2" xfId="189" xr:uid="{00000000-0005-0000-0000-000055000000}"/>
    <cellStyle name="60% - Accent5" xfId="17" builtinId="48" customBuiltin="1"/>
    <cellStyle name="60% - Accent5 2" xfId="190" xr:uid="{00000000-0005-0000-0000-000057000000}"/>
    <cellStyle name="60% - Accent6" xfId="18" builtinId="52" customBuiltin="1"/>
    <cellStyle name="60% - Accent6 2" xfId="191" xr:uid="{00000000-0005-0000-0000-000059000000}"/>
    <cellStyle name="60% - Izcēlums1 2" xfId="192" xr:uid="{00000000-0005-0000-0000-00005A000000}"/>
    <cellStyle name="60% - Izcēlums2 2" xfId="193" xr:uid="{00000000-0005-0000-0000-00005B000000}"/>
    <cellStyle name="60% - Izcēlums3 2" xfId="194" xr:uid="{00000000-0005-0000-0000-00005C000000}"/>
    <cellStyle name="60% - Izcēlums4 2" xfId="195" xr:uid="{00000000-0005-0000-0000-00005D000000}"/>
    <cellStyle name="60% - Izcēlums5 2" xfId="196" xr:uid="{00000000-0005-0000-0000-00005E000000}"/>
    <cellStyle name="60% - Izcēlums6 2" xfId="197" xr:uid="{00000000-0005-0000-0000-00005F000000}"/>
    <cellStyle name="60% – rõhk1" xfId="198" xr:uid="{00000000-0005-0000-0000-000060000000}"/>
    <cellStyle name="60% – rõhk2" xfId="199" xr:uid="{00000000-0005-0000-0000-000061000000}"/>
    <cellStyle name="60% – rõhk3" xfId="200" xr:uid="{00000000-0005-0000-0000-000062000000}"/>
    <cellStyle name="60% – rõhk4" xfId="201" xr:uid="{00000000-0005-0000-0000-000063000000}"/>
    <cellStyle name="60% – rõhk5" xfId="202" xr:uid="{00000000-0005-0000-0000-000064000000}"/>
    <cellStyle name="60% – rõhk6" xfId="203" xr:uid="{00000000-0005-0000-0000-000065000000}"/>
    <cellStyle name="60% no 1. izcēluma" xfId="204" xr:uid="{00000000-0005-0000-0000-000066000000}"/>
    <cellStyle name="60% no 2. izcēluma" xfId="205" xr:uid="{00000000-0005-0000-0000-000067000000}"/>
    <cellStyle name="60% no 3. izcēluma" xfId="206" xr:uid="{00000000-0005-0000-0000-000068000000}"/>
    <cellStyle name="60% no 4. izcēluma" xfId="207" xr:uid="{00000000-0005-0000-0000-000069000000}"/>
    <cellStyle name="60% no 5. izcēluma" xfId="208" xr:uid="{00000000-0005-0000-0000-00006A000000}"/>
    <cellStyle name="60% no 6. izcēluma" xfId="209" xr:uid="{00000000-0005-0000-0000-00006B000000}"/>
    <cellStyle name="Accent1" xfId="19" builtinId="29" customBuiltin="1"/>
    <cellStyle name="Accent1 2" xfId="210" xr:uid="{00000000-0005-0000-0000-00006D000000}"/>
    <cellStyle name="Accent1 2 2" xfId="211" xr:uid="{00000000-0005-0000-0000-00006E000000}"/>
    <cellStyle name="Accent1 3" xfId="212" xr:uid="{00000000-0005-0000-0000-00006F000000}"/>
    <cellStyle name="Accent2" xfId="20" builtinId="33" customBuiltin="1"/>
    <cellStyle name="Accent2 2" xfId="213" xr:uid="{00000000-0005-0000-0000-000071000000}"/>
    <cellStyle name="Accent2 2 2" xfId="214" xr:uid="{00000000-0005-0000-0000-000072000000}"/>
    <cellStyle name="Accent2 3" xfId="215" xr:uid="{00000000-0005-0000-0000-000073000000}"/>
    <cellStyle name="Accent3" xfId="21" builtinId="37" customBuiltin="1"/>
    <cellStyle name="Accent3 2" xfId="216" xr:uid="{00000000-0005-0000-0000-000075000000}"/>
    <cellStyle name="Accent4" xfId="22" builtinId="41" customBuiltin="1"/>
    <cellStyle name="Accent4 2" xfId="217" xr:uid="{00000000-0005-0000-0000-000077000000}"/>
    <cellStyle name="Accent5" xfId="23" builtinId="45" customBuiltin="1"/>
    <cellStyle name="Accent5 2" xfId="218" xr:uid="{00000000-0005-0000-0000-000079000000}"/>
    <cellStyle name="Accent6" xfId="24" builtinId="49" customBuiltin="1"/>
    <cellStyle name="Accent6 2" xfId="219" xr:uid="{00000000-0005-0000-0000-00007B000000}"/>
    <cellStyle name="Aprēķināšana" xfId="26" xr:uid="{00000000-0005-0000-0000-00007C000000}"/>
    <cellStyle name="Aprēķināšana 2" xfId="220" xr:uid="{00000000-0005-0000-0000-00007D000000}"/>
    <cellStyle name="Arvutus" xfId="221" xr:uid="{00000000-0005-0000-0000-00007E000000}"/>
    <cellStyle name="Atdalītāji_862_Elizabetes_21A_rekonstrukcija" xfId="222" xr:uid="{00000000-0005-0000-0000-00007F000000}"/>
    <cellStyle name="Bad" xfId="25" builtinId="27" customBuiltin="1"/>
    <cellStyle name="Bad 2" xfId="223" xr:uid="{00000000-0005-0000-0000-000081000000}"/>
    <cellStyle name="Brīdinājuma teksts" xfId="129" xr:uid="{00000000-0005-0000-0000-000082000000}"/>
    <cellStyle name="Brīdinājuma teksts 2" xfId="224" xr:uid="{00000000-0005-0000-0000-000083000000}"/>
    <cellStyle name="Calculation 2" xfId="226" xr:uid="{00000000-0005-0000-0000-000084000000}"/>
    <cellStyle name="Calculation 3" xfId="227" xr:uid="{00000000-0005-0000-0000-000085000000}"/>
    <cellStyle name="Calculation 4" xfId="225" xr:uid="{00000000-0005-0000-0000-000086000000}"/>
    <cellStyle name="Check Cell" xfId="27" builtinId="23" customBuiltin="1"/>
    <cellStyle name="Check Cell 2" xfId="228" xr:uid="{00000000-0005-0000-0000-000088000000}"/>
    <cellStyle name="Comma 10" xfId="229" xr:uid="{00000000-0005-0000-0000-000089000000}"/>
    <cellStyle name="Comma 11" xfId="230" xr:uid="{00000000-0005-0000-0000-00008A000000}"/>
    <cellStyle name="Comma 12" xfId="231" xr:uid="{00000000-0005-0000-0000-00008B000000}"/>
    <cellStyle name="Comma 13" xfId="232" xr:uid="{00000000-0005-0000-0000-00008C000000}"/>
    <cellStyle name="Comma 14" xfId="233" xr:uid="{00000000-0005-0000-0000-00008D000000}"/>
    <cellStyle name="Comma 15" xfId="234" xr:uid="{00000000-0005-0000-0000-00008E000000}"/>
    <cellStyle name="Comma 16" xfId="235" xr:uid="{00000000-0005-0000-0000-00008F000000}"/>
    <cellStyle name="Comma 17" xfId="236" xr:uid="{00000000-0005-0000-0000-000090000000}"/>
    <cellStyle name="Comma 18" xfId="237" xr:uid="{00000000-0005-0000-0000-000091000000}"/>
    <cellStyle name="Comma 19" xfId="238" xr:uid="{00000000-0005-0000-0000-000092000000}"/>
    <cellStyle name="Comma 2" xfId="28" xr:uid="{00000000-0005-0000-0000-000093000000}"/>
    <cellStyle name="Comma 2 2" xfId="29" xr:uid="{00000000-0005-0000-0000-000094000000}"/>
    <cellStyle name="Comma 2 2 2" xfId="240" xr:uid="{00000000-0005-0000-0000-000095000000}"/>
    <cellStyle name="Comma 2 2 2 2" xfId="455" xr:uid="{4145D742-9EF3-4622-AB69-BD61CD35C8B3}"/>
    <cellStyle name="Comma 2 3" xfId="30" xr:uid="{00000000-0005-0000-0000-000096000000}"/>
    <cellStyle name="Comma 2 4" xfId="239" xr:uid="{00000000-0005-0000-0000-000097000000}"/>
    <cellStyle name="Comma 20" xfId="241" xr:uid="{00000000-0005-0000-0000-000098000000}"/>
    <cellStyle name="Comma 20 2" xfId="456" xr:uid="{B2C1F76F-945D-4084-9090-D1C3E730F4F5}"/>
    <cellStyle name="Comma 3" xfId="31" xr:uid="{00000000-0005-0000-0000-000099000000}"/>
    <cellStyle name="Comma 3 2" xfId="32" xr:uid="{00000000-0005-0000-0000-00009A000000}"/>
    <cellStyle name="Comma 3 2 2" xfId="243" xr:uid="{00000000-0005-0000-0000-00009B000000}"/>
    <cellStyle name="Comma 3 2 3" xfId="448" xr:uid="{DE638463-6D1F-458E-B5FC-D07CD8F17920}"/>
    <cellStyle name="Comma 3 3" xfId="244" xr:uid="{00000000-0005-0000-0000-00009C000000}"/>
    <cellStyle name="Comma 3 3 2" xfId="457" xr:uid="{D509A8E2-5169-434B-A904-73A78363EDC2}"/>
    <cellStyle name="Comma 3 4" xfId="242" xr:uid="{00000000-0005-0000-0000-00009D000000}"/>
    <cellStyle name="Comma 3 5" xfId="447" xr:uid="{F2F6D864-211E-4F15-BD1F-626FA77028BB}"/>
    <cellStyle name="Comma 4" xfId="245" xr:uid="{00000000-0005-0000-0000-00009E000000}"/>
    <cellStyle name="Comma 5" xfId="246" xr:uid="{00000000-0005-0000-0000-00009F000000}"/>
    <cellStyle name="Comma 6" xfId="247" xr:uid="{00000000-0005-0000-0000-0000A0000000}"/>
    <cellStyle name="Comma 7" xfId="33" xr:uid="{00000000-0005-0000-0000-0000A1000000}"/>
    <cellStyle name="Comma 7 2" xfId="248" xr:uid="{00000000-0005-0000-0000-0000A2000000}"/>
    <cellStyle name="Comma 7 3" xfId="449" xr:uid="{EF1D3D88-D593-4139-9269-003617EC1DAA}"/>
    <cellStyle name="Comma 8" xfId="249" xr:uid="{00000000-0005-0000-0000-0000A3000000}"/>
    <cellStyle name="Comma 9" xfId="250" xr:uid="{00000000-0005-0000-0000-0000A4000000}"/>
    <cellStyle name="Excel Built-in Normal" xfId="34" xr:uid="{00000000-0005-0000-0000-0000A5000000}"/>
    <cellStyle name="Excel Built-in Normal 2" xfId="35" xr:uid="{00000000-0005-0000-0000-0000A6000000}"/>
    <cellStyle name="Excel Built-in Normal 2 2" xfId="252" xr:uid="{00000000-0005-0000-0000-0000A7000000}"/>
    <cellStyle name="Excel Built-in Normal 2 3" xfId="253" xr:uid="{00000000-0005-0000-0000-0000A8000000}"/>
    <cellStyle name="Excel Built-in Normal 2 4" xfId="251" xr:uid="{00000000-0005-0000-0000-0000A9000000}"/>
    <cellStyle name="Excel Built-in Normal 3" xfId="254" xr:uid="{00000000-0005-0000-0000-0000AA000000}"/>
    <cellStyle name="Excel Built-in Normal 4" xfId="255" xr:uid="{00000000-0005-0000-0000-0000AB000000}"/>
    <cellStyle name="Explanatory Text" xfId="36" builtinId="53" customBuiltin="1"/>
    <cellStyle name="Explanatory Text 2" xfId="256" xr:uid="{00000000-0005-0000-0000-0000AD000000}"/>
    <cellStyle name="Followed Hyperlink 2" xfId="37" xr:uid="{00000000-0005-0000-0000-0000AE000000}"/>
    <cellStyle name="Good" xfId="38" builtinId="26" customBuiltin="1"/>
    <cellStyle name="Good 2" xfId="257" xr:uid="{00000000-0005-0000-0000-0000B0000000}"/>
    <cellStyle name="Halb" xfId="258" xr:uid="{00000000-0005-0000-0000-0000B1000000}"/>
    <cellStyle name="Hea" xfId="259" xr:uid="{00000000-0005-0000-0000-0000B2000000}"/>
    <cellStyle name="Heading 1" xfId="39" builtinId="16" customBuiltin="1"/>
    <cellStyle name="Heading 1 2" xfId="260" xr:uid="{00000000-0005-0000-0000-0000B4000000}"/>
    <cellStyle name="Heading 2" xfId="40" builtinId="17" customBuiltin="1"/>
    <cellStyle name="Heading 2 2" xfId="261" xr:uid="{00000000-0005-0000-0000-0000B6000000}"/>
    <cellStyle name="Heading 3" xfId="41" builtinId="18" customBuiltin="1"/>
    <cellStyle name="Heading 3 2" xfId="262" xr:uid="{00000000-0005-0000-0000-0000B8000000}"/>
    <cellStyle name="Heading 4" xfId="42" builtinId="19" customBuiltin="1"/>
    <cellStyle name="Heading 4 2" xfId="263" xr:uid="{00000000-0005-0000-0000-0000BA000000}"/>
    <cellStyle name="Hyperlink 2" xfId="43" xr:uid="{00000000-0005-0000-0000-0000BC000000}"/>
    <cellStyle name="Hyperlink 2 2" xfId="44" xr:uid="{00000000-0005-0000-0000-0000BD000000}"/>
    <cellStyle name="Hyperlink 3" xfId="45" xr:uid="{00000000-0005-0000-0000-0000BE000000}"/>
    <cellStyle name="Hyperlink 4" xfId="46" xr:uid="{00000000-0005-0000-0000-0000BF000000}"/>
    <cellStyle name="Hoiatustekst" xfId="264" xr:uid="{00000000-0005-0000-0000-0000BB000000}"/>
    <cellStyle name="Ievade" xfId="47" xr:uid="{00000000-0005-0000-0000-0000C0000000}"/>
    <cellStyle name="Ievade 2" xfId="265" xr:uid="{00000000-0005-0000-0000-0000C1000000}"/>
    <cellStyle name="Input 2" xfId="267" xr:uid="{00000000-0005-0000-0000-0000C2000000}"/>
    <cellStyle name="Input 3" xfId="268" xr:uid="{00000000-0005-0000-0000-0000C3000000}"/>
    <cellStyle name="Input 4" xfId="266" xr:uid="{00000000-0005-0000-0000-0000C4000000}"/>
    <cellStyle name="Izcēlums1 2" xfId="269" xr:uid="{00000000-0005-0000-0000-0000C5000000}"/>
    <cellStyle name="Izcēlums2 2" xfId="270" xr:uid="{00000000-0005-0000-0000-0000C6000000}"/>
    <cellStyle name="Izcēlums3 2" xfId="271" xr:uid="{00000000-0005-0000-0000-0000C7000000}"/>
    <cellStyle name="Izcēlums4 2" xfId="272" xr:uid="{00000000-0005-0000-0000-0000C8000000}"/>
    <cellStyle name="Izcēlums5 2" xfId="273" xr:uid="{00000000-0005-0000-0000-0000C9000000}"/>
    <cellStyle name="Izcēlums6 2" xfId="274" xr:uid="{00000000-0005-0000-0000-0000CA000000}"/>
    <cellStyle name="Izvade" xfId="110" xr:uid="{00000000-0005-0000-0000-0000CB000000}"/>
    <cellStyle name="Izvade 2" xfId="275" xr:uid="{00000000-0005-0000-0000-0000CC000000}"/>
    <cellStyle name="Kokku" xfId="276" xr:uid="{00000000-0005-0000-0000-0000CD000000}"/>
    <cellStyle name="Komats 2" xfId="277" xr:uid="{00000000-0005-0000-0000-0000CE000000}"/>
    <cellStyle name="Komats 2 2" xfId="458" xr:uid="{5BE660F0-1C18-480D-B6D3-4239FFDD1EF0}"/>
    <cellStyle name="Komats 3" xfId="278" xr:uid="{00000000-0005-0000-0000-0000CF000000}"/>
    <cellStyle name="Komats 3 2" xfId="279" xr:uid="{00000000-0005-0000-0000-0000D0000000}"/>
    <cellStyle name="Komats 3 2 2" xfId="460" xr:uid="{90A0E49D-07D8-46A1-8D16-86DFC3CAF1D3}"/>
    <cellStyle name="Komats 3 3" xfId="459" xr:uid="{EEA8BC0D-6DE4-4134-AEA0-2497F39BE1B4}"/>
    <cellStyle name="Komats 4" xfId="280" xr:uid="{00000000-0005-0000-0000-0000D1000000}"/>
    <cellStyle name="Kontrolli lahtrit" xfId="281" xr:uid="{00000000-0005-0000-0000-0000D2000000}"/>
    <cellStyle name="Kopsumma" xfId="128" xr:uid="{00000000-0005-0000-0000-0000D3000000}"/>
    <cellStyle name="Kopsumma 2" xfId="282" xr:uid="{00000000-0005-0000-0000-0000D4000000}"/>
    <cellStyle name="Labs 2" xfId="283" xr:uid="{00000000-0005-0000-0000-0000D5000000}"/>
    <cellStyle name="Lingitud lahter" xfId="284" xr:uid="{00000000-0005-0000-0000-0000D6000000}"/>
    <cellStyle name="Linked Cell" xfId="48" builtinId="24" customBuiltin="1"/>
    <cellStyle name="Linked Cell 2" xfId="285" xr:uid="{00000000-0005-0000-0000-0000D8000000}"/>
    <cellStyle name="Märkus" xfId="286" xr:uid="{00000000-0005-0000-0000-0000D9000000}"/>
    <cellStyle name="Neitrāls" xfId="49" xr:uid="{00000000-0005-0000-0000-0000DA000000}"/>
    <cellStyle name="Neitrāls 2" xfId="287" xr:uid="{00000000-0005-0000-0000-0000DB000000}"/>
    <cellStyle name="Neutraalne" xfId="288" xr:uid="{00000000-0005-0000-0000-0000DC000000}"/>
    <cellStyle name="Neutral 2" xfId="290" xr:uid="{00000000-0005-0000-0000-0000DD000000}"/>
    <cellStyle name="Neutral 3" xfId="291" xr:uid="{00000000-0005-0000-0000-0000DE000000}"/>
    <cellStyle name="Neutral 4" xfId="289" xr:uid="{00000000-0005-0000-0000-0000DF000000}"/>
    <cellStyle name="Normaallaad 2" xfId="292" xr:uid="{00000000-0005-0000-0000-0000E0000000}"/>
    <cellStyle name="Normal" xfId="0" builtinId="0"/>
    <cellStyle name="Normal 10" xfId="50" xr:uid="{00000000-0005-0000-0000-0000E2000000}"/>
    <cellStyle name="Normal 10 2" xfId="51" xr:uid="{00000000-0005-0000-0000-0000E3000000}"/>
    <cellStyle name="Normal 10 2 2" xfId="294" xr:uid="{00000000-0005-0000-0000-0000E4000000}"/>
    <cellStyle name="Normal 10 2 3" xfId="430" xr:uid="{00000000-0005-0000-0000-0000E5000000}"/>
    <cellStyle name="Normal 10 2 3 2" xfId="475" xr:uid="{8D5A8BF0-8506-400A-8D77-AFF9E949FF5E}"/>
    <cellStyle name="Normal 10 2 4" xfId="450" xr:uid="{FAC14C03-62CE-4D40-B44F-2C8BD2D4747A}"/>
    <cellStyle name="Normal 10 3" xfId="293" xr:uid="{00000000-0005-0000-0000-0000E6000000}"/>
    <cellStyle name="Normal 11" xfId="52" xr:uid="{00000000-0005-0000-0000-0000E7000000}"/>
    <cellStyle name="Normal 11 2" xfId="53" xr:uid="{00000000-0005-0000-0000-0000E8000000}"/>
    <cellStyle name="Normal 11 3" xfId="295" xr:uid="{00000000-0005-0000-0000-0000E9000000}"/>
    <cellStyle name="Normal 12" xfId="54" xr:uid="{00000000-0005-0000-0000-0000EA000000}"/>
    <cellStyle name="Normal 12 2" xfId="296" xr:uid="{00000000-0005-0000-0000-0000EB000000}"/>
    <cellStyle name="Normal 13" xfId="297" xr:uid="{00000000-0005-0000-0000-0000EC000000}"/>
    <cellStyle name="Normal 14" xfId="298" xr:uid="{00000000-0005-0000-0000-0000ED000000}"/>
    <cellStyle name="Normal 15" xfId="299" xr:uid="{00000000-0005-0000-0000-0000EE000000}"/>
    <cellStyle name="Normal 16" xfId="300" xr:uid="{00000000-0005-0000-0000-0000EF000000}"/>
    <cellStyle name="Normal 17" xfId="301" xr:uid="{00000000-0005-0000-0000-0000F0000000}"/>
    <cellStyle name="Normal 17 2" xfId="55" xr:uid="{00000000-0005-0000-0000-0000F1000000}"/>
    <cellStyle name="Normal 18" xfId="302" xr:uid="{00000000-0005-0000-0000-0000F2000000}"/>
    <cellStyle name="Normal 19" xfId="303" xr:uid="{00000000-0005-0000-0000-0000F3000000}"/>
    <cellStyle name="Normal 2" xfId="56" xr:uid="{00000000-0005-0000-0000-0000F4000000}"/>
    <cellStyle name="Normal 2 10" xfId="57" xr:uid="{00000000-0005-0000-0000-0000F5000000}"/>
    <cellStyle name="Normal 2 11" xfId="304" xr:uid="{00000000-0005-0000-0000-0000F6000000}"/>
    <cellStyle name="Normal 2 2" xfId="58" xr:uid="{00000000-0005-0000-0000-0000F7000000}"/>
    <cellStyle name="Normal 2 2 2" xfId="59" xr:uid="{00000000-0005-0000-0000-0000F8000000}"/>
    <cellStyle name="Normal 2 2 2 2" xfId="60" xr:uid="{00000000-0005-0000-0000-0000F9000000}"/>
    <cellStyle name="Normal 2 2 2 3" xfId="61" xr:uid="{00000000-0005-0000-0000-0000FA000000}"/>
    <cellStyle name="Normal 2 2 2 4" xfId="305" xr:uid="{00000000-0005-0000-0000-0000FB000000}"/>
    <cellStyle name="Normal 2 2 3" xfId="62" xr:uid="{00000000-0005-0000-0000-0000FC000000}"/>
    <cellStyle name="Normal 2 2 3 2" xfId="306" xr:uid="{00000000-0005-0000-0000-0000FD000000}"/>
    <cellStyle name="Normal 2 2 4" xfId="63" xr:uid="{00000000-0005-0000-0000-0000FE000000}"/>
    <cellStyle name="Normal 2 2 5" xfId="64" xr:uid="{00000000-0005-0000-0000-0000FF000000}"/>
    <cellStyle name="Normal 2 2 6" xfId="65" xr:uid="{00000000-0005-0000-0000-000000010000}"/>
    <cellStyle name="Normal 2 2 7" xfId="66" xr:uid="{00000000-0005-0000-0000-000001010000}"/>
    <cellStyle name="Normal 2 2 8" xfId="67" xr:uid="{00000000-0005-0000-0000-000002010000}"/>
    <cellStyle name="Normal 2 2_CD" xfId="68" xr:uid="{00000000-0005-0000-0000-000003010000}"/>
    <cellStyle name="Normal 2 3" xfId="69" xr:uid="{00000000-0005-0000-0000-000004010000}"/>
    <cellStyle name="Normal 2 3 2" xfId="70" xr:uid="{00000000-0005-0000-0000-000005010000}"/>
    <cellStyle name="Normal 2 3 2 2" xfId="71" xr:uid="{00000000-0005-0000-0000-000006010000}"/>
    <cellStyle name="Normal 2 3 2 3" xfId="307" xr:uid="{00000000-0005-0000-0000-000007010000}"/>
    <cellStyle name="Normal 2 3 3" xfId="72" xr:uid="{00000000-0005-0000-0000-000008010000}"/>
    <cellStyle name="Normal 2 4" xfId="73" xr:uid="{00000000-0005-0000-0000-000009010000}"/>
    <cellStyle name="Normal 2 4 2" xfId="74" xr:uid="{00000000-0005-0000-0000-00000A010000}"/>
    <cellStyle name="Normal 2 4 2 2" xfId="309" xr:uid="{00000000-0005-0000-0000-00000B010000}"/>
    <cellStyle name="Normal 2 4 3" xfId="308" xr:uid="{00000000-0005-0000-0000-00000C010000}"/>
    <cellStyle name="Normal 2 5" xfId="75" xr:uid="{00000000-0005-0000-0000-00000D010000}"/>
    <cellStyle name="Normal 2 5 2" xfId="311" xr:uid="{00000000-0005-0000-0000-00000E010000}"/>
    <cellStyle name="Normal 2 5 3" xfId="310" xr:uid="{00000000-0005-0000-0000-00000F010000}"/>
    <cellStyle name="Normal 2 6" xfId="76" xr:uid="{00000000-0005-0000-0000-000010010000}"/>
    <cellStyle name="Normal 2 6 2" xfId="312" xr:uid="{00000000-0005-0000-0000-000011010000}"/>
    <cellStyle name="Normal 2 7" xfId="77" xr:uid="{00000000-0005-0000-0000-000012010000}"/>
    <cellStyle name="Normal 2 8" xfId="78" xr:uid="{00000000-0005-0000-0000-000013010000}"/>
    <cellStyle name="Normal 2 9" xfId="79" xr:uid="{00000000-0005-0000-0000-000014010000}"/>
    <cellStyle name="Normal 2_U1" xfId="313" xr:uid="{00000000-0005-0000-0000-000015010000}"/>
    <cellStyle name="Normal 20" xfId="314" xr:uid="{00000000-0005-0000-0000-000016010000}"/>
    <cellStyle name="Normal 21" xfId="315" xr:uid="{00000000-0005-0000-0000-000017010000}"/>
    <cellStyle name="Normal 22" xfId="316" xr:uid="{00000000-0005-0000-0000-000018010000}"/>
    <cellStyle name="Normal 23" xfId="317" xr:uid="{00000000-0005-0000-0000-000019010000}"/>
    <cellStyle name="Normal 24" xfId="318" xr:uid="{00000000-0005-0000-0000-00001A010000}"/>
    <cellStyle name="Normal 25" xfId="319" xr:uid="{00000000-0005-0000-0000-00001B010000}"/>
    <cellStyle name="Normal 26" xfId="320" xr:uid="{00000000-0005-0000-0000-00001C010000}"/>
    <cellStyle name="Normal 27" xfId="321" xr:uid="{00000000-0005-0000-0000-00001D010000}"/>
    <cellStyle name="Normal 28" xfId="322" xr:uid="{00000000-0005-0000-0000-00001E010000}"/>
    <cellStyle name="Normal 29" xfId="323" xr:uid="{00000000-0005-0000-0000-00001F010000}"/>
    <cellStyle name="Normal 3" xfId="80" xr:uid="{00000000-0005-0000-0000-000020010000}"/>
    <cellStyle name="Normal 3 2" xfId="81" xr:uid="{00000000-0005-0000-0000-000021010000}"/>
    <cellStyle name="Normal 3 2 2" xfId="325" xr:uid="{00000000-0005-0000-0000-000022010000}"/>
    <cellStyle name="Normal 3 2 3" xfId="326" xr:uid="{00000000-0005-0000-0000-000023010000}"/>
    <cellStyle name="Normal 3 2 4" xfId="324" xr:uid="{00000000-0005-0000-0000-000024010000}"/>
    <cellStyle name="Normal 3 3" xfId="82" xr:uid="{00000000-0005-0000-0000-000025010000}"/>
    <cellStyle name="Normal 3 3 2" xfId="327" xr:uid="{00000000-0005-0000-0000-000026010000}"/>
    <cellStyle name="Normal 3 4" xfId="83" xr:uid="{00000000-0005-0000-0000-000027010000}"/>
    <cellStyle name="Normal 3 4 2" xfId="328" xr:uid="{00000000-0005-0000-0000-000028010000}"/>
    <cellStyle name="Normal 3 5" xfId="84" xr:uid="{00000000-0005-0000-0000-000029010000}"/>
    <cellStyle name="Normal 3 6" xfId="85" xr:uid="{00000000-0005-0000-0000-00002A010000}"/>
    <cellStyle name="Normal 3 7" xfId="86" xr:uid="{00000000-0005-0000-0000-00002B010000}"/>
    <cellStyle name="Normal 3 8" xfId="431" xr:uid="{00000000-0005-0000-0000-00002C010000}"/>
    <cellStyle name="Normal 3 8 2" xfId="476" xr:uid="{64445D62-BC81-4EDD-AE3F-B03F328B05DD}"/>
    <cellStyle name="Normal 3 9" xfId="451" xr:uid="{6A2DA406-202F-4399-A41A-A772E5343FF1}"/>
    <cellStyle name="Normal 30" xfId="329" xr:uid="{00000000-0005-0000-0000-00002D010000}"/>
    <cellStyle name="Normal 31" xfId="330" xr:uid="{00000000-0005-0000-0000-00002E010000}"/>
    <cellStyle name="Normal 32" xfId="331" xr:uid="{00000000-0005-0000-0000-00002F010000}"/>
    <cellStyle name="Normal 33" xfId="332" xr:uid="{00000000-0005-0000-0000-000030010000}"/>
    <cellStyle name="Normal 34" xfId="333" xr:uid="{00000000-0005-0000-0000-000031010000}"/>
    <cellStyle name="Normal 35" xfId="334" xr:uid="{00000000-0005-0000-0000-000032010000}"/>
    <cellStyle name="Normal 36" xfId="335" xr:uid="{00000000-0005-0000-0000-000033010000}"/>
    <cellStyle name="Normal 37" xfId="336" xr:uid="{00000000-0005-0000-0000-000034010000}"/>
    <cellStyle name="Normal 38" xfId="337" xr:uid="{00000000-0005-0000-0000-000035010000}"/>
    <cellStyle name="Normal 39" xfId="338" xr:uid="{00000000-0005-0000-0000-000036010000}"/>
    <cellStyle name="Normal 4" xfId="87" xr:uid="{00000000-0005-0000-0000-000037010000}"/>
    <cellStyle name="Normal 4 2" xfId="88" xr:uid="{00000000-0005-0000-0000-000038010000}"/>
    <cellStyle name="Normal 4 2 2" xfId="340" xr:uid="{00000000-0005-0000-0000-000039010000}"/>
    <cellStyle name="Normal 4 3" xfId="89" xr:uid="{00000000-0005-0000-0000-00003A010000}"/>
    <cellStyle name="Normal 4 3 2" xfId="341" xr:uid="{00000000-0005-0000-0000-00003B010000}"/>
    <cellStyle name="Normal 4 3 2 2" xfId="461" xr:uid="{28FEBAF4-B8F8-483C-95CC-04ED8797DDB4}"/>
    <cellStyle name="Normal 4 4" xfId="90" xr:uid="{00000000-0005-0000-0000-00003C010000}"/>
    <cellStyle name="Normal 4 5" xfId="91" xr:uid="{00000000-0005-0000-0000-00003D010000}"/>
    <cellStyle name="Normal 4 6" xfId="92" xr:uid="{00000000-0005-0000-0000-00003E010000}"/>
    <cellStyle name="Normal 4 7" xfId="339" xr:uid="{00000000-0005-0000-0000-00003F010000}"/>
    <cellStyle name="Normal 40" xfId="131" xr:uid="{00000000-0005-0000-0000-000040010000}"/>
    <cellStyle name="Normal 5" xfId="93" xr:uid="{00000000-0005-0000-0000-000041010000}"/>
    <cellStyle name="Normal 5 2" xfId="94" xr:uid="{00000000-0005-0000-0000-000042010000}"/>
    <cellStyle name="Normal 5 2 2" xfId="344" xr:uid="{00000000-0005-0000-0000-000043010000}"/>
    <cellStyle name="Normal 5 2 3" xfId="343" xr:uid="{00000000-0005-0000-0000-000044010000}"/>
    <cellStyle name="Normal 5 3" xfId="95" xr:uid="{00000000-0005-0000-0000-000045010000}"/>
    <cellStyle name="Normal 5 4" xfId="96" xr:uid="{00000000-0005-0000-0000-000046010000}"/>
    <cellStyle name="Normal 5 5" xfId="97" xr:uid="{00000000-0005-0000-0000-000047010000}"/>
    <cellStyle name="Normal 5 6" xfId="342" xr:uid="{00000000-0005-0000-0000-000048010000}"/>
    <cellStyle name="Normal 5 7" xfId="432" xr:uid="{00000000-0005-0000-0000-000049010000}"/>
    <cellStyle name="Normal 5 7 2" xfId="477" xr:uid="{D93EC027-D316-4876-A2CE-B996F5F60E92}"/>
    <cellStyle name="Normal 5 8" xfId="452" xr:uid="{BC7D0179-1F6B-4FDA-A75D-B45B656A96B7}"/>
    <cellStyle name="Normal 6" xfId="98" xr:uid="{00000000-0005-0000-0000-00004A010000}"/>
    <cellStyle name="Normal 6 2" xfId="99" xr:uid="{00000000-0005-0000-0000-00004B010000}"/>
    <cellStyle name="Normal 6 3" xfId="100" xr:uid="{00000000-0005-0000-0000-00004C010000}"/>
    <cellStyle name="Normal 6 4" xfId="101" xr:uid="{00000000-0005-0000-0000-00004D010000}"/>
    <cellStyle name="Normal 6 5" xfId="102" xr:uid="{00000000-0005-0000-0000-00004E010000}"/>
    <cellStyle name="Normal 6 6" xfId="345" xr:uid="{00000000-0005-0000-0000-00004F010000}"/>
    <cellStyle name="Normal 68" xfId="346" xr:uid="{00000000-0005-0000-0000-000050010000}"/>
    <cellStyle name="Normal 7" xfId="103" xr:uid="{00000000-0005-0000-0000-000051010000}"/>
    <cellStyle name="Normal 7 2" xfId="347" xr:uid="{00000000-0005-0000-0000-000052010000}"/>
    <cellStyle name="Normal 70" xfId="348" xr:uid="{00000000-0005-0000-0000-000053010000}"/>
    <cellStyle name="Normal 72 10" xfId="349" xr:uid="{00000000-0005-0000-0000-000054010000}"/>
    <cellStyle name="Normal 74 10" xfId="350" xr:uid="{00000000-0005-0000-0000-000055010000}"/>
    <cellStyle name="Normal 78" xfId="351" xr:uid="{00000000-0005-0000-0000-000056010000}"/>
    <cellStyle name="Normal 79" xfId="352" xr:uid="{00000000-0005-0000-0000-000057010000}"/>
    <cellStyle name="Normal 8" xfId="104" xr:uid="{00000000-0005-0000-0000-000058010000}"/>
    <cellStyle name="Normal 8 2" xfId="105" xr:uid="{00000000-0005-0000-0000-000059010000}"/>
    <cellStyle name="Normal 8 3" xfId="353" xr:uid="{00000000-0005-0000-0000-00005A010000}"/>
    <cellStyle name="Normal 9" xfId="106" xr:uid="{00000000-0005-0000-0000-00005B010000}"/>
    <cellStyle name="Normal 9 2" xfId="354" xr:uid="{00000000-0005-0000-0000-00005C010000}"/>
    <cellStyle name="Normal_1_V39 2.600 - 6.440 km" xfId="107" xr:uid="{00000000-0005-0000-0000-00005D010000}"/>
    <cellStyle name="Normal_Baldones" xfId="108" xr:uid="{00000000-0005-0000-0000-00005E010000}"/>
    <cellStyle name="Nosaukums" xfId="127" xr:uid="{00000000-0005-0000-0000-00005F010000}"/>
    <cellStyle name="Nosaukums 2" xfId="355" xr:uid="{00000000-0005-0000-0000-000060010000}"/>
    <cellStyle name="Note 2" xfId="109" xr:uid="{00000000-0005-0000-0000-000061010000}"/>
    <cellStyle name="Note 2 2" xfId="357" xr:uid="{00000000-0005-0000-0000-000062010000}"/>
    <cellStyle name="Note 2 3" xfId="356" xr:uid="{00000000-0005-0000-0000-000063010000}"/>
    <cellStyle name="Note 2 4" xfId="433" xr:uid="{00000000-0005-0000-0000-000064010000}"/>
    <cellStyle name="Note 2 4 2" xfId="478" xr:uid="{459821CF-9B92-4268-B7C3-54D91AD75800}"/>
    <cellStyle name="Note 2 5" xfId="453" xr:uid="{0CA227B5-7D60-463B-BAFB-2354EF199EC2}"/>
    <cellStyle name="Note 3" xfId="358" xr:uid="{00000000-0005-0000-0000-000065010000}"/>
    <cellStyle name="Output 2" xfId="360" xr:uid="{00000000-0005-0000-0000-000066010000}"/>
    <cellStyle name="Output 3" xfId="361" xr:uid="{00000000-0005-0000-0000-000067010000}"/>
    <cellStyle name="Output 4" xfId="362" xr:uid="{00000000-0005-0000-0000-000068010000}"/>
    <cellStyle name="Output 5" xfId="359" xr:uid="{00000000-0005-0000-0000-000069010000}"/>
    <cellStyle name="Parastais_Pērses iela, Baldone, Zvārdes, Mārupe" xfId="363" xr:uid="{00000000-0005-0000-0000-00006A010000}"/>
    <cellStyle name="Parasts 2" xfId="111" xr:uid="{00000000-0005-0000-0000-00006B010000}"/>
    <cellStyle name="Parasts 2 2" xfId="112" xr:uid="{00000000-0005-0000-0000-00006C010000}"/>
    <cellStyle name="Parasts 2 2 2" xfId="365" xr:uid="{00000000-0005-0000-0000-00006D010000}"/>
    <cellStyle name="Parasts 2 3" xfId="366" xr:uid="{00000000-0005-0000-0000-00006E010000}"/>
    <cellStyle name="Parasts 2 4" xfId="367" xr:uid="{00000000-0005-0000-0000-00006F010000}"/>
    <cellStyle name="Parasts 2 5" xfId="364" xr:uid="{00000000-0005-0000-0000-000070010000}"/>
    <cellStyle name="Parasts 3" xfId="113" xr:uid="{00000000-0005-0000-0000-000071010000}"/>
    <cellStyle name="Parasts 3 2" xfId="114" xr:uid="{00000000-0005-0000-0000-000072010000}"/>
    <cellStyle name="Parasts 3 2 2" xfId="368" xr:uid="{00000000-0005-0000-0000-000073010000}"/>
    <cellStyle name="Parasts 3 2 2 2" xfId="462" xr:uid="{10030A3A-04DB-4E24-B5BF-5FB1E714F808}"/>
    <cellStyle name="Parasts 4" xfId="115" xr:uid="{00000000-0005-0000-0000-000074010000}"/>
    <cellStyle name="Parasts 4 2" xfId="369" xr:uid="{00000000-0005-0000-0000-000075010000}"/>
    <cellStyle name="Parasts 5" xfId="116" xr:uid="{00000000-0005-0000-0000-000076010000}"/>
    <cellStyle name="Parasts 5 2" xfId="434" xr:uid="{00000000-0005-0000-0000-000077010000}"/>
    <cellStyle name="Parasts 5 2 2" xfId="479" xr:uid="{E7FD9D81-02E8-4528-8FD6-3161F7F8FE97}"/>
    <cellStyle name="Parasts 5 3" xfId="454" xr:uid="{00F17148-89BE-49AF-A3EB-1C44C36878AD}"/>
    <cellStyle name="Parasts 6" xfId="117" xr:uid="{00000000-0005-0000-0000-000078010000}"/>
    <cellStyle name="Paskaidrojošs teksts 2" xfId="370" xr:uid="{00000000-0005-0000-0000-000079010000}"/>
    <cellStyle name="Pārbaudes šūna 2" xfId="371" xr:uid="{00000000-0005-0000-0000-00007A010000}"/>
    <cellStyle name="Pealkiri" xfId="372" xr:uid="{00000000-0005-0000-0000-00007B010000}"/>
    <cellStyle name="Pealkiri 1" xfId="373" xr:uid="{00000000-0005-0000-0000-00007C010000}"/>
    <cellStyle name="Pealkiri 2" xfId="374" xr:uid="{00000000-0005-0000-0000-00007D010000}"/>
    <cellStyle name="Pealkiri 3" xfId="375" xr:uid="{00000000-0005-0000-0000-00007E010000}"/>
    <cellStyle name="Pealkiri 4" xfId="376" xr:uid="{00000000-0005-0000-0000-00007F010000}"/>
    <cellStyle name="Percent 2" xfId="377" xr:uid="{00000000-0005-0000-0000-000080010000}"/>
    <cellStyle name="Piezīme 2" xfId="378" xr:uid="{00000000-0005-0000-0000-000081010000}"/>
    <cellStyle name="Piezīme 3" xfId="379" xr:uid="{00000000-0005-0000-0000-000082010000}"/>
    <cellStyle name="Rõhk1" xfId="380" xr:uid="{00000000-0005-0000-0000-000083010000}"/>
    <cellStyle name="Rõhk2" xfId="381" xr:uid="{00000000-0005-0000-0000-000084010000}"/>
    <cellStyle name="Rõhk3" xfId="382" xr:uid="{00000000-0005-0000-0000-000085010000}"/>
    <cellStyle name="Rõhk4" xfId="383" xr:uid="{00000000-0005-0000-0000-000086010000}"/>
    <cellStyle name="Rõhk5" xfId="384" xr:uid="{00000000-0005-0000-0000-000087010000}"/>
    <cellStyle name="Rõhk6" xfId="385" xr:uid="{00000000-0005-0000-0000-000088010000}"/>
    <cellStyle name="Saistīta šūna 2" xfId="386" xr:uid="{00000000-0005-0000-0000-000089010000}"/>
    <cellStyle name="Saistītā šūna" xfId="387" xr:uid="{00000000-0005-0000-0000-00008A010000}"/>
    <cellStyle name="Selgitav tekst" xfId="388" xr:uid="{00000000-0005-0000-0000-00008B010000}"/>
    <cellStyle name="Sisestus" xfId="389" xr:uid="{00000000-0005-0000-0000-00008C010000}"/>
    <cellStyle name="Slikts 2" xfId="390" xr:uid="{00000000-0005-0000-0000-00008D010000}"/>
    <cellStyle name="Standard_Sonderpreisliste 2002-2" xfId="391" xr:uid="{00000000-0005-0000-0000-00008E010000}"/>
    <cellStyle name="Stils 1" xfId="118" xr:uid="{00000000-0005-0000-0000-00008F010000}"/>
    <cellStyle name="Stils 1 2" xfId="393" xr:uid="{00000000-0005-0000-0000-000090010000}"/>
    <cellStyle name="Stils 1 3" xfId="394" xr:uid="{00000000-0005-0000-0000-000091010000}"/>
    <cellStyle name="Stils 1 3 2" xfId="395" xr:uid="{00000000-0005-0000-0000-000092010000}"/>
    <cellStyle name="Stils 1 4" xfId="392" xr:uid="{00000000-0005-0000-0000-000093010000}"/>
    <cellStyle name="Style 1" xfId="119" xr:uid="{00000000-0005-0000-0000-000094010000}"/>
    <cellStyle name="Style 1 2" xfId="120" xr:uid="{00000000-0005-0000-0000-000095010000}"/>
    <cellStyle name="Style 1 2 2" xfId="121" xr:uid="{00000000-0005-0000-0000-000096010000}"/>
    <cellStyle name="Style 1 2 2 2" xfId="397" xr:uid="{00000000-0005-0000-0000-000097010000}"/>
    <cellStyle name="Style 1 2 3" xfId="398" xr:uid="{00000000-0005-0000-0000-000098010000}"/>
    <cellStyle name="Style 1 2 4" xfId="399" xr:uid="{00000000-0005-0000-0000-000099010000}"/>
    <cellStyle name="Style 1 2 5" xfId="396" xr:uid="{00000000-0005-0000-0000-00009A010000}"/>
    <cellStyle name="Style 1 3" xfId="122" xr:uid="{00000000-0005-0000-0000-00009B010000}"/>
    <cellStyle name="Style 1 4" xfId="123" xr:uid="{00000000-0005-0000-0000-00009C010000}"/>
    <cellStyle name="Style 1 4 2" xfId="400" xr:uid="{00000000-0005-0000-0000-00009D010000}"/>
    <cellStyle name="Style 1 5" xfId="124" xr:uid="{00000000-0005-0000-0000-00009E010000}"/>
    <cellStyle name="Style 1 6" xfId="125" xr:uid="{00000000-0005-0000-0000-00009F010000}"/>
    <cellStyle name="Style 1 7" xfId="126" xr:uid="{00000000-0005-0000-0000-0000A0010000}"/>
    <cellStyle name="Title 2" xfId="402" xr:uid="{00000000-0005-0000-0000-0000A1010000}"/>
    <cellStyle name="Title 3" xfId="403" xr:uid="{00000000-0005-0000-0000-0000A2010000}"/>
    <cellStyle name="Title 4" xfId="401" xr:uid="{00000000-0005-0000-0000-0000A3010000}"/>
    <cellStyle name="Total 2" xfId="405" xr:uid="{00000000-0005-0000-0000-0000A4010000}"/>
    <cellStyle name="Total 3" xfId="406" xr:uid="{00000000-0005-0000-0000-0000A5010000}"/>
    <cellStyle name="Total 4" xfId="404" xr:uid="{00000000-0005-0000-0000-0000A6010000}"/>
    <cellStyle name="Väljund" xfId="407" xr:uid="{00000000-0005-0000-0000-0000A7010000}"/>
    <cellStyle name="Virsraksts 1 2" xfId="408" xr:uid="{00000000-0005-0000-0000-0000A8010000}"/>
    <cellStyle name="Virsraksts 2 2" xfId="409" xr:uid="{00000000-0005-0000-0000-0000A9010000}"/>
    <cellStyle name="Virsraksts 3 2" xfId="410" xr:uid="{00000000-0005-0000-0000-0000AA010000}"/>
    <cellStyle name="Virsraksts 4 2" xfId="411" xr:uid="{00000000-0005-0000-0000-0000AB010000}"/>
    <cellStyle name="Warning Text 2" xfId="413" xr:uid="{00000000-0005-0000-0000-0000AC010000}"/>
    <cellStyle name="Warning Text 3" xfId="414" xr:uid="{00000000-0005-0000-0000-0000AD010000}"/>
    <cellStyle name="Warning Text 4" xfId="412" xr:uid="{00000000-0005-0000-0000-0000AE010000}"/>
    <cellStyle name="Обычный 2" xfId="415" xr:uid="{00000000-0005-0000-0000-0000AF010000}"/>
    <cellStyle name="Обычный_2009-04-27_PED IESN" xfId="416" xr:uid="{00000000-0005-0000-0000-0000B0010000}"/>
    <cellStyle name="Стиль 1" xfId="130" xr:uid="{00000000-0005-0000-0000-0000B1010000}"/>
    <cellStyle name="Стиль 1 2" xfId="417" xr:uid="{00000000-0005-0000-0000-0000B2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Q59"/>
  <sheetViews>
    <sheetView showZeros="0" tabSelected="1" view="pageBreakPreview" topLeftCell="A29" zoomScale="85" zoomScaleNormal="85" zoomScaleSheetLayoutView="85" workbookViewId="0">
      <selection activeCell="M6" sqref="M6"/>
    </sheetView>
  </sheetViews>
  <sheetFormatPr defaultColWidth="33" defaultRowHeight="12"/>
  <cols>
    <col min="1" max="1" width="21" style="3" customWidth="1"/>
    <col min="2" max="2" width="61.33203125" style="2" customWidth="1"/>
    <col min="3" max="3" width="8.88671875" style="2" customWidth="1"/>
    <col min="4" max="4" width="11" style="2" customWidth="1"/>
    <col min="5" max="12" width="10.109375" style="2" customWidth="1"/>
    <col min="13" max="13" width="12.33203125" style="2" customWidth="1"/>
    <col min="14" max="14" width="12" style="2" customWidth="1"/>
    <col min="15" max="15" width="13.88671875" style="2" customWidth="1"/>
    <col min="16" max="240" width="9.109375" style="2" customWidth="1"/>
    <col min="241" max="241" width="7" style="2" customWidth="1"/>
    <col min="242" max="16384" width="33" style="2"/>
  </cols>
  <sheetData>
    <row r="1" spans="1:17" ht="17.399999999999999" customHeight="1">
      <c r="A1" s="62" t="s">
        <v>65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</row>
    <row r="2" spans="1:17" ht="18" customHeight="1">
      <c r="A2" s="62" t="str">
        <f>B6</f>
        <v>Sadzīves kanalizācijas pieslēgumu izbūve nekustamajam īpašumam Ventspils iela 14, Kuldīga, Kuldīgas novads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</row>
    <row r="3" spans="1:17" ht="18.75" customHeight="1">
      <c r="A3" s="65" t="s">
        <v>39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</row>
    <row r="4" spans="1:17" ht="15.6">
      <c r="A4" s="66" t="s">
        <v>30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</row>
    <row r="5" spans="1:17" ht="13.2">
      <c r="A5" s="67"/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</row>
    <row r="6" spans="1:17" ht="13.8">
      <c r="A6" s="6" t="s">
        <v>7</v>
      </c>
      <c r="B6" s="64" t="s">
        <v>42</v>
      </c>
      <c r="C6" s="64"/>
      <c r="D6" s="64"/>
      <c r="E6" s="64"/>
      <c r="F6" s="64"/>
      <c r="G6" s="64"/>
      <c r="H6" s="64"/>
      <c r="I6" s="64"/>
      <c r="J6" s="64"/>
      <c r="K6" s="24"/>
      <c r="L6" s="24"/>
      <c r="M6" s="13"/>
      <c r="N6" s="13"/>
      <c r="O6" s="13"/>
    </row>
    <row r="7" spans="1:17" ht="13.8">
      <c r="A7" s="6" t="s">
        <v>5</v>
      </c>
      <c r="B7" s="64" t="s">
        <v>43</v>
      </c>
      <c r="C7" s="64"/>
      <c r="D7" s="64"/>
      <c r="E7" s="64"/>
      <c r="F7" s="64"/>
      <c r="G7" s="64"/>
      <c r="H7" s="64"/>
      <c r="I7" s="64"/>
      <c r="J7" s="64"/>
      <c r="K7" s="24"/>
      <c r="L7" s="24"/>
      <c r="M7" s="13"/>
      <c r="N7" s="13"/>
      <c r="O7" s="13"/>
    </row>
    <row r="8" spans="1:17" ht="13.8">
      <c r="A8" s="6" t="s">
        <v>19</v>
      </c>
      <c r="B8" s="12" t="s">
        <v>38</v>
      </c>
      <c r="C8" s="24"/>
      <c r="D8" s="24"/>
      <c r="E8" s="24"/>
      <c r="F8" s="24"/>
      <c r="G8" s="25"/>
      <c r="H8" s="25"/>
      <c r="I8" s="24"/>
      <c r="J8" s="24"/>
      <c r="K8" s="24"/>
      <c r="L8" s="24"/>
      <c r="M8" s="13"/>
      <c r="N8" s="13"/>
      <c r="O8" s="13"/>
    </row>
    <row r="9" spans="1:17" ht="13.8">
      <c r="A9" s="12" t="s">
        <v>20</v>
      </c>
      <c r="B9" s="12"/>
      <c r="C9" s="12"/>
      <c r="D9" s="26"/>
      <c r="E9" s="26"/>
      <c r="F9" s="26"/>
      <c r="G9" s="25"/>
      <c r="H9" s="25"/>
      <c r="I9" s="26"/>
      <c r="J9" s="12"/>
      <c r="K9" s="12"/>
      <c r="L9" s="12"/>
    </row>
    <row r="10" spans="1:17" ht="13.8">
      <c r="A10" s="27"/>
      <c r="B10" s="27"/>
      <c r="C10" s="11"/>
      <c r="D10" s="11"/>
      <c r="E10" s="12"/>
      <c r="F10" s="28"/>
      <c r="G10" s="12"/>
      <c r="H10" s="12"/>
      <c r="I10" s="12"/>
      <c r="J10" s="12"/>
      <c r="K10" s="12"/>
      <c r="L10" s="12"/>
    </row>
    <row r="11" spans="1:17" ht="15.75" customHeight="1">
      <c r="A11" s="27"/>
      <c r="B11" s="27"/>
      <c r="C11" s="11"/>
      <c r="D11" s="12"/>
      <c r="E11" s="12"/>
      <c r="F11" s="12"/>
      <c r="G11" s="28"/>
      <c r="H11" s="12"/>
      <c r="I11" s="12"/>
      <c r="J11" s="68" t="s">
        <v>34</v>
      </c>
      <c r="K11" s="68"/>
      <c r="L11" s="68"/>
      <c r="M11" s="69"/>
      <c r="N11" s="69"/>
      <c r="O11" s="29" t="s">
        <v>10</v>
      </c>
    </row>
    <row r="12" spans="1:17" ht="15.75" customHeight="1">
      <c r="A12" s="1"/>
      <c r="B12" s="4"/>
      <c r="C12" s="4"/>
      <c r="I12" s="4"/>
      <c r="J12" s="70" t="s">
        <v>9</v>
      </c>
      <c r="K12" s="70"/>
      <c r="L12" s="71"/>
      <c r="M12" s="72"/>
      <c r="N12" s="72"/>
      <c r="O12" s="12"/>
    </row>
    <row r="13" spans="1:17" ht="12" customHeight="1">
      <c r="A13" s="58" t="s">
        <v>6</v>
      </c>
      <c r="B13" s="58" t="s">
        <v>0</v>
      </c>
      <c r="C13" s="60" t="s">
        <v>8</v>
      </c>
      <c r="D13" s="46" t="s">
        <v>18</v>
      </c>
      <c r="E13" s="48" t="s">
        <v>1</v>
      </c>
      <c r="F13" s="49"/>
      <c r="G13" s="49"/>
      <c r="H13" s="49"/>
      <c r="I13" s="49"/>
      <c r="J13" s="50"/>
      <c r="K13" s="48" t="s">
        <v>2</v>
      </c>
      <c r="L13" s="49"/>
      <c r="M13" s="49"/>
      <c r="N13" s="49"/>
      <c r="O13" s="50"/>
    </row>
    <row r="14" spans="1:17" ht="72" customHeight="1">
      <c r="A14" s="59"/>
      <c r="B14" s="59"/>
      <c r="C14" s="61"/>
      <c r="D14" s="47"/>
      <c r="E14" s="7" t="s">
        <v>3</v>
      </c>
      <c r="F14" s="8" t="s">
        <v>16</v>
      </c>
      <c r="G14" s="7" t="s">
        <v>11</v>
      </c>
      <c r="H14" s="7" t="s">
        <v>12</v>
      </c>
      <c r="I14" s="7" t="s">
        <v>13</v>
      </c>
      <c r="J14" s="10" t="s">
        <v>14</v>
      </c>
      <c r="K14" s="9" t="s">
        <v>4</v>
      </c>
      <c r="L14" s="9" t="s">
        <v>11</v>
      </c>
      <c r="M14" s="9" t="s">
        <v>12</v>
      </c>
      <c r="N14" s="9" t="s">
        <v>13</v>
      </c>
      <c r="O14" s="9" t="s">
        <v>15</v>
      </c>
    </row>
    <row r="15" spans="1:17" ht="22.2" customHeight="1">
      <c r="A15" s="5">
        <v>1</v>
      </c>
      <c r="B15" s="5">
        <v>3</v>
      </c>
      <c r="C15" s="5">
        <v>4</v>
      </c>
      <c r="D15" s="5">
        <v>5</v>
      </c>
      <c r="E15" s="5">
        <v>6</v>
      </c>
      <c r="F15" s="5">
        <v>7</v>
      </c>
      <c r="G15" s="5">
        <v>8</v>
      </c>
      <c r="H15" s="5">
        <v>9</v>
      </c>
      <c r="I15" s="5">
        <v>10</v>
      </c>
      <c r="J15" s="5">
        <v>11</v>
      </c>
      <c r="K15" s="5">
        <v>12</v>
      </c>
      <c r="L15" s="5">
        <v>13</v>
      </c>
      <c r="M15" s="5">
        <v>14</v>
      </c>
      <c r="N15" s="5">
        <v>15</v>
      </c>
      <c r="O15" s="5">
        <v>16</v>
      </c>
      <c r="Q15" s="23"/>
    </row>
    <row r="16" spans="1:17" s="23" customFormat="1" ht="13.8">
      <c r="A16" s="37">
        <v>1</v>
      </c>
      <c r="B16" s="38" t="s">
        <v>24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</row>
    <row r="17" spans="1:17" s="23" customFormat="1" ht="13.2">
      <c r="A17" s="40">
        <v>1.1000000000000001</v>
      </c>
      <c r="B17" s="41" t="s">
        <v>40</v>
      </c>
      <c r="C17" s="42" t="s">
        <v>26</v>
      </c>
      <c r="D17" s="43">
        <v>1</v>
      </c>
      <c r="E17" s="30"/>
      <c r="F17" s="31"/>
      <c r="G17" s="31"/>
      <c r="H17" s="31"/>
      <c r="I17" s="31"/>
      <c r="J17" s="30"/>
      <c r="K17" s="30"/>
      <c r="L17" s="30"/>
      <c r="M17" s="30"/>
      <c r="N17" s="30"/>
      <c r="O17" s="30"/>
    </row>
    <row r="18" spans="1:17" s="23" customFormat="1" ht="13.2">
      <c r="A18" s="40">
        <v>1.2</v>
      </c>
      <c r="B18" s="41" t="s">
        <v>25</v>
      </c>
      <c r="C18" s="42" t="s">
        <v>26</v>
      </c>
      <c r="D18" s="43">
        <v>1</v>
      </c>
      <c r="E18" s="30"/>
      <c r="F18" s="31"/>
      <c r="G18" s="31"/>
      <c r="H18" s="31"/>
      <c r="I18" s="31"/>
      <c r="J18" s="30"/>
      <c r="K18" s="30"/>
      <c r="L18" s="30"/>
      <c r="M18" s="30"/>
      <c r="N18" s="30"/>
      <c r="O18" s="30"/>
    </row>
    <row r="19" spans="1:17" s="23" customFormat="1" ht="13.2">
      <c r="A19" s="40">
        <f>A18+0.1</f>
        <v>1.3</v>
      </c>
      <c r="B19" s="41" t="s">
        <v>27</v>
      </c>
      <c r="C19" s="42" t="s">
        <v>26</v>
      </c>
      <c r="D19" s="43">
        <v>1</v>
      </c>
      <c r="E19" s="30"/>
      <c r="F19" s="31"/>
      <c r="G19" s="31"/>
      <c r="H19" s="31"/>
      <c r="I19" s="31"/>
      <c r="J19" s="30"/>
      <c r="K19" s="30"/>
      <c r="L19" s="30"/>
      <c r="M19" s="30"/>
      <c r="N19" s="30"/>
      <c r="O19" s="30"/>
    </row>
    <row r="20" spans="1:17" s="23" customFormat="1" ht="13.2">
      <c r="A20" s="40">
        <f t="shared" ref="A20:A23" si="0">A19+0.1</f>
        <v>1.4000000000000001</v>
      </c>
      <c r="B20" s="41" t="s">
        <v>28</v>
      </c>
      <c r="C20" s="42" t="s">
        <v>26</v>
      </c>
      <c r="D20" s="43">
        <v>1</v>
      </c>
      <c r="E20" s="30"/>
      <c r="F20" s="31"/>
      <c r="G20" s="31"/>
      <c r="H20" s="31"/>
      <c r="I20" s="31"/>
      <c r="J20" s="30"/>
      <c r="K20" s="30"/>
      <c r="L20" s="30"/>
      <c r="M20" s="30"/>
      <c r="N20" s="30"/>
      <c r="O20" s="30"/>
    </row>
    <row r="21" spans="1:17" s="23" customFormat="1" ht="13.2">
      <c r="A21" s="40">
        <f t="shared" si="0"/>
        <v>1.5000000000000002</v>
      </c>
      <c r="B21" s="41" t="s">
        <v>44</v>
      </c>
      <c r="C21" s="42" t="s">
        <v>37</v>
      </c>
      <c r="D21" s="43">
        <v>1</v>
      </c>
      <c r="E21" s="35"/>
      <c r="F21" s="31"/>
      <c r="G21" s="31"/>
      <c r="H21" s="36"/>
      <c r="I21" s="36"/>
      <c r="J21" s="30"/>
      <c r="K21" s="30"/>
      <c r="L21" s="30"/>
      <c r="M21" s="30"/>
      <c r="N21" s="30"/>
      <c r="O21" s="30"/>
    </row>
    <row r="22" spans="1:17" s="23" customFormat="1" ht="13.2">
      <c r="A22" s="40">
        <f t="shared" si="0"/>
        <v>1.6000000000000003</v>
      </c>
      <c r="B22" s="41" t="s">
        <v>41</v>
      </c>
      <c r="C22" s="42" t="s">
        <v>35</v>
      </c>
      <c r="D22" s="43">
        <v>10</v>
      </c>
      <c r="E22" s="35"/>
      <c r="F22" s="31"/>
      <c r="G22" s="31"/>
      <c r="H22" s="36"/>
      <c r="I22" s="36"/>
      <c r="J22" s="30"/>
      <c r="K22" s="30"/>
      <c r="L22" s="30"/>
      <c r="M22" s="30"/>
      <c r="N22" s="30"/>
      <c r="O22" s="30"/>
    </row>
    <row r="23" spans="1:17" s="23" customFormat="1" ht="13.2">
      <c r="A23" s="40">
        <f t="shared" si="0"/>
        <v>1.7000000000000004</v>
      </c>
      <c r="B23" s="41" t="s">
        <v>45</v>
      </c>
      <c r="C23" s="42" t="s">
        <v>36</v>
      </c>
      <c r="D23" s="43">
        <v>1</v>
      </c>
      <c r="E23" s="35"/>
      <c r="F23" s="31"/>
      <c r="G23" s="31"/>
      <c r="H23" s="36"/>
      <c r="I23" s="36"/>
      <c r="J23" s="30"/>
      <c r="K23" s="30"/>
      <c r="L23" s="30"/>
      <c r="M23" s="30"/>
      <c r="N23" s="30"/>
      <c r="O23" s="30"/>
    </row>
    <row r="24" spans="1:17" s="23" customFormat="1" ht="13.8">
      <c r="A24" s="37">
        <v>2</v>
      </c>
      <c r="B24" s="38" t="s">
        <v>46</v>
      </c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Q24" s="32"/>
    </row>
    <row r="25" spans="1:17" s="23" customFormat="1" ht="13.2">
      <c r="A25" s="40">
        <v>2.1</v>
      </c>
      <c r="B25" s="41" t="s">
        <v>54</v>
      </c>
      <c r="C25" s="42" t="s">
        <v>37</v>
      </c>
      <c r="D25" s="43">
        <v>3</v>
      </c>
      <c r="E25" s="35"/>
      <c r="F25" s="36"/>
      <c r="G25" s="36"/>
      <c r="H25" s="36"/>
      <c r="I25" s="36"/>
      <c r="J25" s="30"/>
      <c r="K25" s="30"/>
      <c r="L25" s="30"/>
      <c r="M25" s="30"/>
      <c r="N25" s="30"/>
      <c r="O25" s="30"/>
      <c r="Q25" s="32"/>
    </row>
    <row r="26" spans="1:17" s="23" customFormat="1" ht="13.2">
      <c r="A26" s="40">
        <f>A25+0.1</f>
        <v>2.2000000000000002</v>
      </c>
      <c r="B26" s="41" t="s">
        <v>48</v>
      </c>
      <c r="C26" s="42" t="s">
        <v>29</v>
      </c>
      <c r="D26" s="43">
        <v>48</v>
      </c>
      <c r="E26" s="35"/>
      <c r="F26" s="36"/>
      <c r="G26" s="36"/>
      <c r="H26" s="36"/>
      <c r="I26" s="36"/>
      <c r="J26" s="30"/>
      <c r="K26" s="30"/>
      <c r="L26" s="30"/>
      <c r="M26" s="30"/>
      <c r="N26" s="30"/>
      <c r="O26" s="30"/>
      <c r="Q26" s="32"/>
    </row>
    <row r="27" spans="1:17" s="23" customFormat="1" ht="13.2">
      <c r="A27" s="40">
        <f t="shared" ref="A27:A30" si="1">A26+0.1</f>
        <v>2.3000000000000003</v>
      </c>
      <c r="B27" s="41" t="s">
        <v>49</v>
      </c>
      <c r="C27" s="42" t="s">
        <v>29</v>
      </c>
      <c r="D27" s="43">
        <v>48</v>
      </c>
      <c r="E27" s="35"/>
      <c r="F27" s="36"/>
      <c r="G27" s="36"/>
      <c r="H27" s="36"/>
      <c r="I27" s="36"/>
      <c r="J27" s="30"/>
      <c r="K27" s="30"/>
      <c r="L27" s="30"/>
      <c r="M27" s="30"/>
      <c r="N27" s="30"/>
      <c r="O27" s="30"/>
      <c r="Q27" s="32"/>
    </row>
    <row r="28" spans="1:17" s="23" customFormat="1" ht="26.4">
      <c r="A28" s="40">
        <f t="shared" si="1"/>
        <v>2.4000000000000004</v>
      </c>
      <c r="B28" s="41" t="s">
        <v>50</v>
      </c>
      <c r="C28" s="42" t="s">
        <v>51</v>
      </c>
      <c r="D28" s="43">
        <v>1</v>
      </c>
      <c r="E28" s="35"/>
      <c r="F28" s="36"/>
      <c r="G28" s="36"/>
      <c r="H28" s="36"/>
      <c r="I28" s="36"/>
      <c r="J28" s="30"/>
      <c r="K28" s="30"/>
      <c r="L28" s="30"/>
      <c r="M28" s="30"/>
      <c r="N28" s="30"/>
      <c r="O28" s="30"/>
      <c r="Q28" s="32"/>
    </row>
    <row r="29" spans="1:17" s="23" customFormat="1" ht="13.2">
      <c r="A29" s="40">
        <f t="shared" si="1"/>
        <v>2.5000000000000004</v>
      </c>
      <c r="B29" s="41" t="s">
        <v>52</v>
      </c>
      <c r="C29" s="42" t="s">
        <v>51</v>
      </c>
      <c r="D29" s="43">
        <v>1</v>
      </c>
      <c r="E29" s="35"/>
      <c r="F29" s="36"/>
      <c r="G29" s="36"/>
      <c r="H29" s="36"/>
      <c r="I29" s="36"/>
      <c r="J29" s="30"/>
      <c r="K29" s="30"/>
      <c r="L29" s="30"/>
      <c r="M29" s="30"/>
      <c r="N29" s="30"/>
      <c r="O29" s="30"/>
      <c r="Q29" s="32"/>
    </row>
    <row r="30" spans="1:17" s="23" customFormat="1" ht="26.4">
      <c r="A30" s="40">
        <f t="shared" si="1"/>
        <v>2.6000000000000005</v>
      </c>
      <c r="B30" s="41" t="s">
        <v>53</v>
      </c>
      <c r="C30" s="42" t="s">
        <v>51</v>
      </c>
      <c r="D30" s="43">
        <v>1</v>
      </c>
      <c r="E30" s="35"/>
      <c r="F30" s="36"/>
      <c r="G30" s="36"/>
      <c r="H30" s="36"/>
      <c r="I30" s="36"/>
      <c r="J30" s="30"/>
      <c r="K30" s="30"/>
      <c r="L30" s="30"/>
      <c r="M30" s="30"/>
      <c r="N30" s="30"/>
      <c r="O30" s="30"/>
      <c r="Q30" s="32"/>
    </row>
    <row r="31" spans="1:17" s="23" customFormat="1" ht="13.8">
      <c r="A31" s="37">
        <v>3</v>
      </c>
      <c r="B31" s="38" t="s">
        <v>47</v>
      </c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2"/>
    </row>
    <row r="32" spans="1:17" s="23" customFormat="1" ht="26.4">
      <c r="A32" s="40">
        <v>3.1</v>
      </c>
      <c r="B32" s="41" t="s">
        <v>63</v>
      </c>
      <c r="C32" s="42" t="s">
        <v>29</v>
      </c>
      <c r="D32" s="43">
        <v>10</v>
      </c>
      <c r="E32" s="35"/>
      <c r="F32" s="36"/>
      <c r="G32" s="36"/>
      <c r="H32" s="36"/>
      <c r="I32" s="36"/>
      <c r="J32" s="30"/>
      <c r="K32" s="30"/>
      <c r="L32" s="30"/>
      <c r="M32" s="30"/>
      <c r="N32" s="30"/>
      <c r="O32" s="30"/>
      <c r="P32" s="32"/>
    </row>
    <row r="33" spans="1:17" s="23" customFormat="1" ht="13.2">
      <c r="A33" s="40">
        <f>A32+0.1</f>
        <v>3.2</v>
      </c>
      <c r="B33" s="41" t="s">
        <v>55</v>
      </c>
      <c r="C33" s="42" t="s">
        <v>51</v>
      </c>
      <c r="D33" s="43">
        <v>1</v>
      </c>
      <c r="E33" s="35"/>
      <c r="F33" s="36"/>
      <c r="G33" s="36"/>
      <c r="H33" s="36"/>
      <c r="I33" s="36"/>
      <c r="J33" s="30"/>
      <c r="K33" s="30"/>
      <c r="L33" s="30"/>
      <c r="M33" s="30"/>
      <c r="N33" s="30"/>
      <c r="O33" s="30"/>
      <c r="Q33" s="32"/>
    </row>
    <row r="34" spans="1:17" s="23" customFormat="1" ht="13.2">
      <c r="A34" s="40">
        <f t="shared" ref="A34:A40" si="2">A33+0.1</f>
        <v>3.3000000000000003</v>
      </c>
      <c r="B34" s="41" t="s">
        <v>56</v>
      </c>
      <c r="C34" s="42" t="s">
        <v>51</v>
      </c>
      <c r="D34" s="43">
        <v>1</v>
      </c>
      <c r="E34" s="35"/>
      <c r="F34" s="36"/>
      <c r="G34" s="36"/>
      <c r="H34" s="36"/>
      <c r="I34" s="36"/>
      <c r="J34" s="30"/>
      <c r="K34" s="30"/>
      <c r="L34" s="30"/>
      <c r="M34" s="30"/>
      <c r="N34" s="30"/>
      <c r="O34" s="30"/>
      <c r="Q34" s="32"/>
    </row>
    <row r="35" spans="1:17" s="23" customFormat="1" ht="37.799999999999997">
      <c r="A35" s="40">
        <f>A34+0.1</f>
        <v>3.4000000000000004</v>
      </c>
      <c r="B35" s="41" t="s">
        <v>57</v>
      </c>
      <c r="C35" s="42" t="s">
        <v>36</v>
      </c>
      <c r="D35" s="43">
        <v>1</v>
      </c>
      <c r="E35" s="35"/>
      <c r="F35" s="36"/>
      <c r="G35" s="36"/>
      <c r="H35" s="36"/>
      <c r="I35" s="36"/>
      <c r="J35" s="30"/>
      <c r="K35" s="30"/>
      <c r="L35" s="30"/>
      <c r="M35" s="30"/>
      <c r="N35" s="30"/>
      <c r="O35" s="30"/>
      <c r="Q35" s="32"/>
    </row>
    <row r="36" spans="1:17" s="23" customFormat="1" ht="26.4">
      <c r="A36" s="40">
        <f t="shared" si="2"/>
        <v>3.5000000000000004</v>
      </c>
      <c r="B36" s="41" t="s">
        <v>58</v>
      </c>
      <c r="C36" s="42" t="s">
        <v>36</v>
      </c>
      <c r="D36" s="43">
        <v>1</v>
      </c>
      <c r="E36" s="35"/>
      <c r="F36" s="36"/>
      <c r="G36" s="36"/>
      <c r="H36" s="36"/>
      <c r="I36" s="36"/>
      <c r="J36" s="30"/>
      <c r="K36" s="30"/>
      <c r="L36" s="30"/>
      <c r="M36" s="30"/>
      <c r="N36" s="30"/>
      <c r="O36" s="30"/>
      <c r="Q36" s="32"/>
    </row>
    <row r="37" spans="1:17" s="23" customFormat="1" ht="26.4">
      <c r="A37" s="40">
        <f t="shared" si="2"/>
        <v>3.6000000000000005</v>
      </c>
      <c r="B37" s="41" t="s">
        <v>59</v>
      </c>
      <c r="C37" s="42" t="s">
        <v>36</v>
      </c>
      <c r="D37" s="43">
        <v>1</v>
      </c>
      <c r="E37" s="35"/>
      <c r="F37" s="36"/>
      <c r="G37" s="36"/>
      <c r="H37" s="36"/>
      <c r="I37" s="36"/>
      <c r="J37" s="30"/>
      <c r="K37" s="30"/>
      <c r="L37" s="30"/>
      <c r="M37" s="30"/>
      <c r="N37" s="30"/>
      <c r="O37" s="30"/>
    </row>
    <row r="38" spans="1:17" s="23" customFormat="1" ht="26.4">
      <c r="A38" s="40">
        <f t="shared" si="2"/>
        <v>3.7000000000000006</v>
      </c>
      <c r="B38" s="41" t="s">
        <v>60</v>
      </c>
      <c r="C38" s="42" t="s">
        <v>36</v>
      </c>
      <c r="D38" s="43">
        <v>1</v>
      </c>
      <c r="E38" s="35"/>
      <c r="F38" s="36"/>
      <c r="G38" s="36"/>
      <c r="H38" s="36"/>
      <c r="I38" s="36"/>
      <c r="J38" s="30"/>
      <c r="K38" s="30"/>
      <c r="L38" s="30"/>
      <c r="M38" s="30"/>
      <c r="N38" s="30"/>
      <c r="O38" s="30"/>
    </row>
    <row r="39" spans="1:17" s="23" customFormat="1" ht="26.4">
      <c r="A39" s="40">
        <f t="shared" si="2"/>
        <v>3.8000000000000007</v>
      </c>
      <c r="B39" s="41" t="s">
        <v>61</v>
      </c>
      <c r="C39" s="42" t="s">
        <v>36</v>
      </c>
      <c r="D39" s="43">
        <v>1</v>
      </c>
      <c r="E39" s="35"/>
      <c r="F39" s="36"/>
      <c r="G39" s="31"/>
      <c r="H39" s="31"/>
      <c r="I39" s="31"/>
      <c r="J39" s="30"/>
      <c r="K39" s="30"/>
      <c r="L39" s="30"/>
      <c r="M39" s="30"/>
      <c r="N39" s="30"/>
      <c r="O39" s="30"/>
    </row>
    <row r="40" spans="1:17" s="23" customFormat="1" ht="26.4">
      <c r="A40" s="40">
        <f t="shared" si="2"/>
        <v>3.9000000000000008</v>
      </c>
      <c r="B40" s="41" t="s">
        <v>62</v>
      </c>
      <c r="C40" s="42" t="s">
        <v>36</v>
      </c>
      <c r="D40" s="43">
        <v>1</v>
      </c>
      <c r="E40" s="35"/>
      <c r="F40" s="36"/>
      <c r="G40" s="31"/>
      <c r="H40" s="31"/>
      <c r="I40" s="31"/>
      <c r="J40" s="30"/>
      <c r="K40" s="30"/>
      <c r="L40" s="30"/>
      <c r="M40" s="30"/>
      <c r="N40" s="30"/>
      <c r="O40" s="30"/>
    </row>
    <row r="41" spans="1:17" s="23" customFormat="1" ht="13.2">
      <c r="A41" s="44">
        <v>3.1</v>
      </c>
      <c r="B41" s="41" t="s">
        <v>64</v>
      </c>
      <c r="C41" s="42" t="s">
        <v>35</v>
      </c>
      <c r="D41" s="43">
        <v>5.2</v>
      </c>
      <c r="E41" s="35"/>
      <c r="F41" s="36"/>
      <c r="G41" s="31"/>
      <c r="H41" s="31"/>
      <c r="I41" s="31"/>
      <c r="J41" s="30"/>
      <c r="K41" s="30"/>
      <c r="L41" s="30"/>
      <c r="M41" s="30"/>
      <c r="N41" s="30"/>
      <c r="O41" s="30"/>
    </row>
    <row r="42" spans="1:17" ht="16.5" customHeight="1">
      <c r="A42" s="51" t="s">
        <v>17</v>
      </c>
      <c r="B42" s="52"/>
      <c r="C42" s="52"/>
      <c r="D42" s="52"/>
      <c r="E42" s="52"/>
      <c r="F42" s="53"/>
      <c r="G42" s="53"/>
      <c r="H42" s="53"/>
      <c r="I42" s="53"/>
      <c r="J42" s="54"/>
      <c r="K42" s="16">
        <f>ROUND(SUM(K17:K40),2)</f>
        <v>0</v>
      </c>
      <c r="L42" s="16">
        <f t="shared" ref="L42:N42" si="3">ROUND(SUM(L17:L40),2)</f>
        <v>0</v>
      </c>
      <c r="M42" s="16">
        <f t="shared" si="3"/>
        <v>0</v>
      </c>
      <c r="N42" s="16">
        <f t="shared" si="3"/>
        <v>0</v>
      </c>
      <c r="O42" s="16">
        <f>ROUND(SUM(O17:O41),2)</f>
        <v>0</v>
      </c>
      <c r="Q42" s="33"/>
    </row>
    <row r="43" spans="1:17" ht="14.4" customHeight="1">
      <c r="A43" s="55" t="s">
        <v>23</v>
      </c>
      <c r="B43" s="56"/>
      <c r="C43" s="56"/>
      <c r="D43" s="56"/>
      <c r="E43" s="56"/>
      <c r="F43" s="56"/>
      <c r="G43" s="56"/>
      <c r="H43" s="56"/>
      <c r="I43" s="56"/>
      <c r="J43" s="56"/>
      <c r="K43" s="57"/>
      <c r="L43" s="17">
        <f>L42</f>
        <v>0</v>
      </c>
      <c r="M43" s="17">
        <f>M42</f>
        <v>0</v>
      </c>
      <c r="N43" s="17">
        <f>N42</f>
        <v>0</v>
      </c>
      <c r="O43" s="17">
        <f>O42</f>
        <v>0</v>
      </c>
    </row>
    <row r="44" spans="1:17" ht="14.4" customHeight="1">
      <c r="A44" s="63" t="s">
        <v>21</v>
      </c>
      <c r="B44" s="63"/>
      <c r="C44" s="63"/>
      <c r="D44" s="63"/>
      <c r="E44" s="63"/>
      <c r="F44" s="63"/>
      <c r="G44" s="63"/>
      <c r="H44" s="63"/>
      <c r="I44" s="63"/>
      <c r="J44" s="63"/>
      <c r="K44" s="18"/>
      <c r="L44" s="19"/>
      <c r="M44" s="19"/>
      <c r="N44" s="19"/>
      <c r="O44" s="20">
        <f>ROUND(O43*K44,2)</f>
        <v>0</v>
      </c>
    </row>
    <row r="45" spans="1:17" ht="13.8">
      <c r="A45" s="45" t="s">
        <v>22</v>
      </c>
      <c r="B45" s="45"/>
      <c r="C45" s="45"/>
      <c r="D45" s="45"/>
      <c r="E45" s="45"/>
      <c r="F45" s="45"/>
      <c r="G45" s="45"/>
      <c r="H45" s="45"/>
      <c r="I45" s="45"/>
      <c r="J45" s="45"/>
      <c r="K45" s="21"/>
      <c r="L45" s="22"/>
      <c r="M45" s="22"/>
      <c r="N45" s="22"/>
      <c r="O45" s="20">
        <f>ROUND(O43*K45,2)</f>
        <v>0</v>
      </c>
    </row>
    <row r="46" spans="1:17" ht="13.8">
      <c r="A46" s="45" t="s">
        <v>33</v>
      </c>
      <c r="B46" s="45"/>
      <c r="C46" s="45"/>
      <c r="D46" s="45"/>
      <c r="E46" s="45"/>
      <c r="F46" s="45"/>
      <c r="G46" s="45"/>
      <c r="H46" s="45"/>
      <c r="I46" s="45"/>
      <c r="J46" s="45"/>
      <c r="K46" s="21"/>
      <c r="L46" s="22"/>
      <c r="M46" s="22"/>
      <c r="N46" s="22"/>
      <c r="O46" s="16">
        <f>SUM(O43:O45)</f>
        <v>0</v>
      </c>
      <c r="Q46" s="15"/>
    </row>
    <row r="47" spans="1:17" ht="13.8">
      <c r="A47" s="45" t="s">
        <v>31</v>
      </c>
      <c r="B47" s="45"/>
      <c r="C47" s="45"/>
      <c r="D47" s="45"/>
      <c r="E47" s="45"/>
      <c r="F47" s="45"/>
      <c r="G47" s="45"/>
      <c r="H47" s="45"/>
      <c r="I47" s="45"/>
      <c r="J47" s="45"/>
      <c r="K47" s="21"/>
      <c r="L47" s="22"/>
      <c r="M47" s="22"/>
      <c r="N47" s="22"/>
      <c r="O47" s="16">
        <f>ROUND(O46*0.21,2)</f>
        <v>0</v>
      </c>
      <c r="Q47" s="15"/>
    </row>
    <row r="48" spans="1:17" ht="13.8">
      <c r="A48" s="45" t="s">
        <v>32</v>
      </c>
      <c r="B48" s="45"/>
      <c r="C48" s="45"/>
      <c r="D48" s="45"/>
      <c r="E48" s="45"/>
      <c r="F48" s="45"/>
      <c r="G48" s="45"/>
      <c r="H48" s="45"/>
      <c r="I48" s="45"/>
      <c r="J48" s="45"/>
      <c r="K48" s="21"/>
      <c r="L48" s="22"/>
      <c r="M48" s="22"/>
      <c r="N48" s="22"/>
      <c r="O48" s="16">
        <f>O47+O46</f>
        <v>0</v>
      </c>
      <c r="Q48" s="15"/>
    </row>
    <row r="49" spans="1:8" ht="13.8">
      <c r="A49" s="11"/>
      <c r="B49" s="12"/>
    </row>
    <row r="50" spans="1:8">
      <c r="A50" s="14"/>
    </row>
    <row r="51" spans="1:8">
      <c r="A51" s="14"/>
      <c r="H51" s="15"/>
    </row>
    <row r="52" spans="1:8">
      <c r="A52" s="14"/>
      <c r="C52" s="15"/>
    </row>
    <row r="53" spans="1:8">
      <c r="A53" s="14"/>
    </row>
    <row r="54" spans="1:8">
      <c r="C54" s="34"/>
      <c r="D54" s="15"/>
    </row>
    <row r="55" spans="1:8">
      <c r="E55" s="15"/>
    </row>
    <row r="59" spans="1:8" ht="13.2">
      <c r="D59" s="23"/>
      <c r="E59" s="23"/>
    </row>
  </sheetData>
  <mergeCells count="24">
    <mergeCell ref="A47:J47"/>
    <mergeCell ref="A48:J48"/>
    <mergeCell ref="A1:O1"/>
    <mergeCell ref="A2:O2"/>
    <mergeCell ref="A44:J44"/>
    <mergeCell ref="B6:J6"/>
    <mergeCell ref="A3:O3"/>
    <mergeCell ref="A4:O4"/>
    <mergeCell ref="A5:O5"/>
    <mergeCell ref="A46:J46"/>
    <mergeCell ref="B7:J7"/>
    <mergeCell ref="J11:L11"/>
    <mergeCell ref="M11:N11"/>
    <mergeCell ref="J12:K12"/>
    <mergeCell ref="L12:N12"/>
    <mergeCell ref="A45:J45"/>
    <mergeCell ref="D13:D14"/>
    <mergeCell ref="E13:J13"/>
    <mergeCell ref="K13:O13"/>
    <mergeCell ref="A42:J42"/>
    <mergeCell ref="A43:K43"/>
    <mergeCell ref="A13:A14"/>
    <mergeCell ref="B13:B14"/>
    <mergeCell ref="C13:C14"/>
  </mergeCells>
  <phoneticPr fontId="72" type="noConversion"/>
  <printOptions horizontalCentered="1"/>
  <pageMargins left="0.39370078740157483" right="0.39370078740157483" top="0.39370078740157483" bottom="0.39370078740157483" header="0" footer="0"/>
  <pageSetup paperSize="9" scale="58" fitToHeight="3" orientation="landscape" r:id="rId1"/>
  <rowBreaks count="1" manualBreakCount="1">
    <brk id="51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Ventspils14</vt:lpstr>
      <vt:lpstr>Ventspils14!Print_Area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2025-08-30T11:12:46Z</dcterms:modified>
</cp:coreProperties>
</file>