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New folder\"/>
    </mc:Choice>
  </mc:AlternateContent>
  <bookViews>
    <workbookView xWindow="0" yWindow="0" windowWidth="23040" windowHeight="10824"/>
  </bookViews>
  <sheets>
    <sheet name="Sheet1" sheetId="2" r:id="rId1"/>
    <sheet name="Sheet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2" l="1"/>
  <c r="N22" i="2" s="1"/>
  <c r="L22" i="2"/>
  <c r="M22" i="2"/>
  <c r="N21" i="2"/>
  <c r="N20" i="2"/>
  <c r="L19" i="2"/>
  <c r="O22" i="2" l="1"/>
  <c r="P22" i="2" s="1"/>
  <c r="N19" i="2"/>
  <c r="K19" i="2" s="1"/>
  <c r="O19" i="2"/>
  <c r="M19" i="2"/>
  <c r="K22" i="2" l="1"/>
  <c r="P19" i="2"/>
  <c r="N18" i="2" l="1"/>
  <c r="N17" i="2" s="1"/>
  <c r="L17" i="2"/>
  <c r="N67" i="2"/>
  <c r="K17" i="2" l="1"/>
  <c r="O17" i="2"/>
  <c r="M17" i="2"/>
  <c r="N72" i="2"/>
  <c r="N71" i="2" s="1"/>
  <c r="L71" i="2"/>
  <c r="M71" i="2"/>
  <c r="N70" i="2"/>
  <c r="N69" i="2" s="1"/>
  <c r="L69" i="2"/>
  <c r="P17" i="2" l="1"/>
  <c r="O71" i="2"/>
  <c r="P71" i="2" s="1"/>
  <c r="M69" i="2"/>
  <c r="O69" i="2"/>
  <c r="K71" i="2" l="1"/>
  <c r="P69" i="2"/>
  <c r="K69" i="2"/>
  <c r="N68" i="2" l="1"/>
  <c r="N66" i="2" s="1"/>
  <c r="L66" i="2"/>
  <c r="M66" i="2"/>
  <c r="O66" i="2" l="1"/>
  <c r="P66" i="2" s="1"/>
  <c r="K66" i="2" l="1"/>
  <c r="N51" i="2"/>
  <c r="N50" i="2" s="1"/>
  <c r="L50" i="2"/>
  <c r="M50" i="2"/>
  <c r="N40" i="2"/>
  <c r="N39" i="2"/>
  <c r="N38" i="2"/>
  <c r="N37" i="2" s="1"/>
  <c r="L37" i="2"/>
  <c r="M37" i="2"/>
  <c r="N36" i="2"/>
  <c r="N35" i="2"/>
  <c r="N34" i="2"/>
  <c r="L33" i="2"/>
  <c r="N33" i="2" l="1"/>
  <c r="O37" i="2"/>
  <c r="O50" i="2"/>
  <c r="P50" i="2" s="1"/>
  <c r="M33" i="2"/>
  <c r="O33" i="2"/>
  <c r="L26" i="2"/>
  <c r="K50" i="2" l="1"/>
  <c r="P37" i="2"/>
  <c r="O26" i="2"/>
  <c r="K37" i="2"/>
  <c r="P33" i="2"/>
  <c r="K33" i="2"/>
  <c r="M26" i="2"/>
  <c r="K26" i="2" l="1"/>
  <c r="P26" i="2"/>
  <c r="N61" i="2"/>
  <c r="N64" i="2"/>
  <c r="N63" i="2"/>
  <c r="N62" i="2"/>
  <c r="N60" i="2"/>
  <c r="N59" i="2"/>
  <c r="L58" i="2"/>
  <c r="N57" i="2"/>
  <c r="N56" i="2"/>
  <c r="N55" i="2"/>
  <c r="N54" i="2"/>
  <c r="N53" i="2"/>
  <c r="L52" i="2"/>
  <c r="N46" i="2"/>
  <c r="N48" i="2"/>
  <c r="N49" i="2"/>
  <c r="N47" i="2"/>
  <c r="N45" i="2"/>
  <c r="L44" i="2"/>
  <c r="N42" i="2"/>
  <c r="N58" i="2" l="1"/>
  <c r="N44" i="2"/>
  <c r="N52" i="2"/>
  <c r="M52" i="2"/>
  <c r="O52" i="2"/>
  <c r="M58" i="2"/>
  <c r="O58" i="2"/>
  <c r="M44" i="2"/>
  <c r="O44" i="2"/>
  <c r="K52" i="2" l="1"/>
  <c r="K58" i="2"/>
  <c r="P58" i="2"/>
  <c r="P52" i="2"/>
  <c r="P44" i="2"/>
  <c r="K44" i="2"/>
  <c r="O28" i="2" l="1"/>
  <c r="L28" i="2"/>
  <c r="M27" i="2"/>
  <c r="L27" i="2"/>
  <c r="M28" i="2" l="1"/>
  <c r="P28" i="2" s="1"/>
  <c r="K28" i="2"/>
  <c r="O27" i="2"/>
  <c r="P27" i="2" s="1"/>
  <c r="K27" i="2" l="1"/>
  <c r="L41" i="2" l="1"/>
  <c r="L30" i="2"/>
  <c r="L25" i="2"/>
  <c r="N43" i="2"/>
  <c r="N41" i="2" s="1"/>
  <c r="N32" i="2"/>
  <c r="N31" i="2"/>
  <c r="O30" i="2"/>
  <c r="L73" i="2" l="1"/>
  <c r="N30" i="2"/>
  <c r="N73" i="2"/>
  <c r="M41" i="2"/>
  <c r="O41" i="2"/>
  <c r="O25" i="2"/>
  <c r="M25" i="2"/>
  <c r="M30" i="2"/>
  <c r="O73" i="2" l="1"/>
  <c r="M73" i="2"/>
  <c r="K30" i="2"/>
  <c r="P41" i="2"/>
  <c r="K41" i="2"/>
  <c r="P30" i="2"/>
  <c r="K25" i="2"/>
  <c r="P25" i="2" l="1"/>
  <c r="P75" i="2" l="1"/>
  <c r="P73" i="2"/>
  <c r="P78" i="2" l="1"/>
  <c r="P77" i="2"/>
  <c r="P74" i="2"/>
  <c r="P76" i="2" s="1"/>
  <c r="P79" i="2" l="1"/>
  <c r="P80" i="2" l="1"/>
  <c r="P81" i="2" s="1"/>
  <c r="O6" i="2" l="1"/>
</calcChain>
</file>

<file path=xl/sharedStrings.xml><?xml version="1.0" encoding="utf-8"?>
<sst xmlns="http://schemas.openxmlformats.org/spreadsheetml/2006/main" count="146" uniqueCount="90">
  <si>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</si>
  <si>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</si>
  <si>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</si>
  <si>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</si>
  <si>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</si>
  <si>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</si>
  <si>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</si>
  <si>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</si>
  <si>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Kopa bez PVN:</t>
  </si>
  <si>
    <t>Tāmes izmaksas:</t>
  </si>
  <si>
    <t>Summa (Eur)</t>
  </si>
  <si>
    <t>Eur</t>
  </si>
  <si>
    <t>darba alga (Eur)</t>
  </si>
  <si>
    <t>Mehānismi (Eur)</t>
  </si>
  <si>
    <t>Kopā (Eur)</t>
  </si>
  <si>
    <t xml:space="preserve">Pasūtījuma Nr: </t>
  </si>
  <si>
    <t>Kods</t>
  </si>
  <si>
    <t>Nr.p.k.</t>
  </si>
  <si>
    <t>Būvizstrādājumi (Eur)</t>
  </si>
  <si>
    <t>darba samaksas likme (Euro/h)</t>
  </si>
  <si>
    <t>Darbietilpība (c/h)</t>
  </si>
  <si>
    <t>Finanšu rezerve neparedzētiem darbiem:</t>
  </si>
  <si>
    <t>Virs izdevumi t.sk. darba aizsardzība:</t>
  </si>
  <si>
    <t>Transporta izdevumi no materiāliem:</t>
  </si>
  <si>
    <t>Peļņa:</t>
  </si>
  <si>
    <t>Tiešās izmaksas kopā, t. sk. darba devēja sociālais nodoklis</t>
  </si>
  <si>
    <t>Objekta nosaukums: Daudzdzīvokļu dzīvojamā māja</t>
  </si>
  <si>
    <t>Būves nosaukums: Jumts</t>
  </si>
  <si>
    <t>Objekta adrese: Liepājas iela 25, Kuldīga, Kuldīgas nov., LV-3301</t>
  </si>
  <si>
    <t>Jumta seguma remonts</t>
  </si>
  <si>
    <t>Demontāžas darbi</t>
  </si>
  <si>
    <t>m2</t>
  </si>
  <si>
    <t>m.</t>
  </si>
  <si>
    <t>Ūdens tekņu ar āķiem demontāža</t>
  </si>
  <si>
    <t>Ūdens noteku demontāža</t>
  </si>
  <si>
    <t>Jumta seguma un nesošo konstrukciju remonts</t>
  </si>
  <si>
    <t>Palīgmateriāli</t>
  </si>
  <si>
    <t>m3</t>
  </si>
  <si>
    <t>kpl.</t>
  </si>
  <si>
    <t>Paseguma (lubiņu) remonts (~20% no jumta platības)</t>
  </si>
  <si>
    <t>Lubiņa pasegums</t>
  </si>
  <si>
    <t>gb.</t>
  </si>
  <si>
    <t>Cinkotās, apaļās naglas 1,8x70mm, 0.1kg/iep</t>
  </si>
  <si>
    <t>Koka skrūve SPEC 17 cinkota, dzeltena (120mm iepak 100gab)</t>
  </si>
  <si>
    <t>Māla kores montāža</t>
  </si>
  <si>
    <t>Māla dakstiņi korei</t>
  </si>
  <si>
    <t>UNINAKS LUBIKROHV mitruma izturīgs kaļķa apmetums, renovēšanai 25kg</t>
  </si>
  <si>
    <t>Polipropilēna šķiedra</t>
  </si>
  <si>
    <t>Māla dakstiņi korei gala nobeigums</t>
  </si>
  <si>
    <t>Cinkotā skārda ūdens tekņu ar āķiem montāža</t>
  </si>
  <si>
    <t>t/m</t>
  </si>
  <si>
    <t>Teknes āķis 125mm</t>
  </si>
  <si>
    <t>Piltuve 125/100mm</t>
  </si>
  <si>
    <t>Teknes gals 125mm</t>
  </si>
  <si>
    <t>Cinkotā skārda ūdens noteku montāža</t>
  </si>
  <si>
    <t>Cinkotā skārda tekne 125mm (ierēķinātas salaiduma vietas)</t>
  </si>
  <si>
    <t>Cinkotā skārda noteka100mm (ierēķinātas saliduma vietas)</t>
  </si>
  <si>
    <t>Notekcaurules līkums 100mm</t>
  </si>
  <si>
    <t>Caurules stiprinājumi ar skrūvi</t>
  </si>
  <si>
    <t>Notekcaurules lejasgals 100mm</t>
  </si>
  <si>
    <t>Cinkotā skārda dekoratīvai elements</t>
  </si>
  <si>
    <t>Dakstiņu seguma un kores demontāža</t>
  </si>
  <si>
    <t>Latojuma un ūdens līstu demontāža</t>
  </si>
  <si>
    <t>Ūdens līstes montāža</t>
  </si>
  <si>
    <t>Kokmateriāli (50x50x3000) iekļaujot 7,5% atbirumu</t>
  </si>
  <si>
    <t>Kokmateriāli (25x50x3000mm) iekļaujot 7,5% atbirumu</t>
  </si>
  <si>
    <t>S veida māla dakstiņi (~15 gb/m2)</t>
  </si>
  <si>
    <t>Dakstiņu seguma latojuma montāža, jumta plaknes izlīmeņošana, solis ~325mm</t>
  </si>
  <si>
    <t>Māla dakstiņu seguma montāža</t>
  </si>
  <si>
    <t>Skursteņu pieslēgumu vietu hermetizācija un apmetuma atjaunošana virs jumta līmeņa</t>
  </si>
  <si>
    <t>Papildelementi</t>
  </si>
  <si>
    <t>Būvgružu savākšana un nogādāšana līdz būvgružu konteineram</t>
  </si>
  <si>
    <t>Tīro būvgružu konteiners 8m3 noma</t>
  </si>
  <si>
    <t>dienas</t>
  </si>
  <si>
    <t>Jaukto būvgružu konteiners 8m3 noma</t>
  </si>
  <si>
    <t>Paceļamais grozs ar dīsteli uzstādīšana/ demontāža, transportēšana no/uz objektu</t>
  </si>
  <si>
    <t>Paceļamais grozs ar dīsteli 16m , noma</t>
  </si>
  <si>
    <t>Būvlaukuma sagatavošanas darbi</t>
  </si>
  <si>
    <t>Būvlaukuma norobežošana ar inventārā žoga posmiem, montāža un demontaža</t>
  </si>
  <si>
    <t>Mobilais žogs ar stiprinājuma skavām un pamata pēdu</t>
  </si>
  <si>
    <t>Slēgta gājēju tuneļa staigāšanai izbūve ~2x4m</t>
  </si>
  <si>
    <t>Koka skaidu plāksne 1200x2500x16</t>
  </si>
  <si>
    <t>Pārvietojamās WC uzstādīšana</t>
  </si>
  <si>
    <t>Pārvietojamās WC noma ar 1 reizes apkalpošanu</t>
  </si>
  <si>
    <t>mēn.</t>
  </si>
  <si>
    <t>Sastatņu montāža un demontāža</t>
  </si>
  <si>
    <t>Fasādes sastatnes noma (mēnesis)</t>
  </si>
  <si>
    <t xml:space="preserve">Lokālā tāme Nr. </t>
  </si>
  <si>
    <t xml:space="preserve">Tāme sastādīta </t>
  </si>
  <si>
    <t>Tāme sastādīta 2020 . gada tirgus cenās, pamatojoties uz pasūtītāja sniegto informāciju.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</si>
</sst>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3" fillId="0" borderId="5" xfId="3" applyNumberFormat="1" applyFont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3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3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indent="3"/>
    </xf>
    <xf numFmtId="0" fontId="5" fillId="0" borderId="1" xfId="0" applyFont="1" applyBorder="1" applyAlignment="1">
      <alignment vertical="center" wrapText="1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</cellXfs>
  <cellStyles count="6">
    <cellStyle name="Comma 2" xfId="2"/>
    <cellStyle name="Comma 3" xfId="5"/>
    <cellStyle name="Normal" xfId="0" builtinId="0"/>
    <cellStyle name="Normal 2" xfId="1"/>
    <cellStyle name="Normal 3" xfId="3"/>
    <cellStyle name="Normal_tehnikas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19052</xdr:colOff>
      <xdr:row>0</xdr:row>
      <xdr:rowOff>85726</xdr:rowOff>
    </xdr:from>
    <xdr:to>
      <xdr:col>2</xdr:col>
      <xdr:colOff>1285739</xdr:colOff>
      <xdr:row>4</xdr:row>
      <xdr:rowOff>158026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7" y="571501"/>
          <a:ext cx="1723887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5"/>
  <sheetViews>
    <sheetView tabSelected="1" topLeftCell="A22" zoomScale="130" zoomScaleNormal="130" workbookViewId="0">
      <selection activeCell="A9" sqref="A9:K9"/>
    </sheetView>
  </sheetViews>
  <sheetFormatPr defaultColWidth="9.109375" defaultRowHeight="13.2" x14ac:dyDescent="0.25"/>
  <cols>
    <col min="1" max="1" width="4" style="7" customWidth="1"/>
    <col min="2" max="2" width="6.88671875" style="7" customWidth="1"/>
    <col min="3" max="3" width="47.109375" style="7" customWidth="1"/>
    <col min="4" max="4" width="5.6640625" style="7" customWidth="1"/>
    <col min="5" max="5" width="7.109375" style="7" bestFit="1" customWidth="1"/>
    <col min="6" max="14" width="7.109375" style="7" customWidth="1"/>
    <col min="15" max="15" width="8.33203125" style="7" customWidth="1"/>
    <col min="16" max="16" width="8.44140625" style="7" customWidth="1"/>
    <col min="17" max="16384" width="9.109375" style="7"/>
  </cols>
  <sheetData>
    <row r="3" spans="1:17" x14ac:dyDescent="0.25">
      <c r="A3" s="8"/>
      <c r="B3" s="8"/>
      <c r="C3" s="9"/>
      <c r="D3" s="10"/>
      <c r="E3" s="11"/>
      <c r="F3" s="10"/>
      <c r="G3" s="10"/>
      <c r="H3" s="10"/>
      <c r="I3" s="10"/>
      <c r="J3" s="10"/>
      <c r="K3" s="10"/>
      <c r="L3" s="10"/>
      <c r="M3" s="10"/>
      <c r="N3" s="10"/>
      <c r="O3" s="12"/>
      <c r="P3" s="12"/>
      <c r="Q3" s="12"/>
    </row>
    <row r="4" spans="1:17" x14ac:dyDescent="0.25">
      <c r="A4" s="50" t="s">
        <v>87</v>
      </c>
      <c r="B4" s="50"/>
      <c r="C4" s="50"/>
      <c r="D4" s="50"/>
      <c r="E4" s="50"/>
      <c r="F4" s="50"/>
      <c r="G4" s="50"/>
      <c r="H4" s="50"/>
      <c r="I4" s="50"/>
      <c r="J4" s="3"/>
      <c r="K4" s="3"/>
      <c r="L4" s="3"/>
      <c r="M4" s="3"/>
      <c r="N4" s="3"/>
      <c r="O4" s="3"/>
      <c r="P4" s="3"/>
      <c r="Q4" s="3"/>
    </row>
    <row r="5" spans="1:17" ht="14.4" x14ac:dyDescent="0.25">
      <c r="A5" s="31"/>
      <c r="B5" s="31"/>
      <c r="C5" s="31"/>
      <c r="D5" s="31"/>
      <c r="E5" s="31"/>
      <c r="F5" s="51" t="s">
        <v>29</v>
      </c>
      <c r="G5" s="52"/>
      <c r="H5" s="52"/>
      <c r="I5" s="52"/>
      <c r="J5" s="52"/>
      <c r="K5" s="52"/>
      <c r="L5" s="34"/>
      <c r="M5" s="3"/>
      <c r="N5" s="3"/>
      <c r="O5" s="3"/>
      <c r="P5" s="3"/>
      <c r="Q5" s="3"/>
    </row>
    <row r="6" spans="1:17" ht="14.4" x14ac:dyDescent="0.25">
      <c r="A6" s="53" t="s">
        <v>26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32"/>
      <c r="M6" s="54" t="s">
        <v>9</v>
      </c>
      <c r="N6" s="55"/>
      <c r="O6" s="29">
        <f>P81</f>
        <v>0</v>
      </c>
      <c r="P6" s="35" t="s">
        <v>11</v>
      </c>
      <c r="Q6" s="35"/>
    </row>
    <row r="7" spans="1:17" ht="14.4" x14ac:dyDescent="0.25">
      <c r="A7" s="53" t="s">
        <v>27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32"/>
      <c r="M7" s="35"/>
      <c r="N7" s="36"/>
      <c r="O7" s="29"/>
      <c r="P7" s="35"/>
      <c r="Q7" s="35"/>
    </row>
    <row r="8" spans="1:17" x14ac:dyDescent="0.25">
      <c r="A8" s="53" t="s">
        <v>28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32"/>
      <c r="M8" s="35"/>
      <c r="N8" s="35"/>
      <c r="O8" s="29"/>
      <c r="P8" s="35"/>
      <c r="Q8" s="35"/>
    </row>
    <row r="9" spans="1:17" x14ac:dyDescent="0.25">
      <c r="A9" s="53" t="s">
        <v>15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32"/>
      <c r="M9" s="35"/>
      <c r="N9" s="35"/>
      <c r="O9" s="29"/>
      <c r="P9" s="35"/>
      <c r="Q9" s="35"/>
    </row>
    <row r="10" spans="1:17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5"/>
      <c r="N10" s="35"/>
      <c r="O10" s="29"/>
      <c r="P10" s="35"/>
      <c r="Q10" s="35"/>
    </row>
    <row r="11" spans="1:17" x14ac:dyDescent="0.25">
      <c r="A11" s="62" t="s">
        <v>89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33"/>
      <c r="M11" s="35"/>
      <c r="N11" s="35"/>
      <c r="O11" s="35"/>
      <c r="P11" s="35"/>
      <c r="Q11" s="35"/>
    </row>
    <row r="12" spans="1:17" ht="14.4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63" t="s">
        <v>88</v>
      </c>
      <c r="L12" s="63"/>
      <c r="M12" s="64"/>
      <c r="N12" s="64"/>
      <c r="O12" s="64"/>
      <c r="P12" s="64"/>
      <c r="Q12" s="35"/>
    </row>
    <row r="13" spans="1:17" ht="12.75" customHeight="1" x14ac:dyDescent="0.3">
      <c r="A13" s="65" t="s">
        <v>17</v>
      </c>
      <c r="B13" s="57" t="s">
        <v>16</v>
      </c>
      <c r="C13" s="66" t="s">
        <v>0</v>
      </c>
      <c r="D13" s="68" t="s">
        <v>5</v>
      </c>
      <c r="E13" s="70" t="s">
        <v>1</v>
      </c>
      <c r="F13" s="71" t="s">
        <v>2</v>
      </c>
      <c r="G13" s="71"/>
      <c r="H13" s="71"/>
      <c r="I13" s="71"/>
      <c r="J13" s="71"/>
      <c r="K13" s="71"/>
      <c r="L13" s="59" t="s">
        <v>3</v>
      </c>
      <c r="M13" s="60"/>
      <c r="N13" s="60"/>
      <c r="O13" s="60"/>
      <c r="P13" s="61"/>
      <c r="Q13" s="1"/>
    </row>
    <row r="14" spans="1:17" ht="106.5" customHeight="1" x14ac:dyDescent="0.25">
      <c r="A14" s="65"/>
      <c r="B14" s="58"/>
      <c r="C14" s="67"/>
      <c r="D14" s="69"/>
      <c r="E14" s="70"/>
      <c r="F14" s="30" t="s">
        <v>4</v>
      </c>
      <c r="G14" s="27" t="s">
        <v>19</v>
      </c>
      <c r="H14" s="30" t="s">
        <v>12</v>
      </c>
      <c r="I14" s="30" t="s">
        <v>18</v>
      </c>
      <c r="J14" s="30" t="s">
        <v>13</v>
      </c>
      <c r="K14" s="30" t="s">
        <v>14</v>
      </c>
      <c r="L14" s="30" t="s">
        <v>20</v>
      </c>
      <c r="M14" s="30" t="s">
        <v>12</v>
      </c>
      <c r="N14" s="30" t="s">
        <v>18</v>
      </c>
      <c r="O14" s="30" t="s">
        <v>13</v>
      </c>
      <c r="P14" s="30" t="s">
        <v>10</v>
      </c>
      <c r="Q14" s="1"/>
    </row>
    <row r="15" spans="1:17" x14ac:dyDescent="0.25">
      <c r="A15" s="2">
        <v>1</v>
      </c>
      <c r="B15" s="2"/>
      <c r="C15" s="2">
        <v>2</v>
      </c>
      <c r="D15" s="2">
        <v>3</v>
      </c>
      <c r="E15" s="14">
        <v>4</v>
      </c>
      <c r="F15" s="2">
        <v>5</v>
      </c>
      <c r="G15" s="2">
        <v>6</v>
      </c>
      <c r="H15" s="2">
        <v>7</v>
      </c>
      <c r="I15" s="2">
        <v>8</v>
      </c>
      <c r="J15" s="2">
        <v>9</v>
      </c>
      <c r="K15" s="2">
        <v>10</v>
      </c>
      <c r="L15" s="2"/>
      <c r="M15" s="2">
        <v>11</v>
      </c>
      <c r="N15" s="2">
        <v>12</v>
      </c>
      <c r="O15" s="2">
        <v>13</v>
      </c>
      <c r="P15" s="2">
        <v>14</v>
      </c>
    </row>
    <row r="16" spans="1:17" x14ac:dyDescent="0.25">
      <c r="A16" s="42"/>
      <c r="B16" s="42"/>
      <c r="C16" s="40" t="s">
        <v>77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spans="1:16" ht="26.4" x14ac:dyDescent="0.25">
      <c r="A17" s="15">
        <v>1</v>
      </c>
      <c r="B17" s="15"/>
      <c r="C17" s="49" t="s">
        <v>78</v>
      </c>
      <c r="D17" s="17" t="s">
        <v>32</v>
      </c>
      <c r="E17" s="17">
        <v>30</v>
      </c>
      <c r="F17" s="17"/>
      <c r="G17" s="17"/>
      <c r="H17" s="17"/>
      <c r="I17" s="17"/>
      <c r="J17" s="17"/>
      <c r="K17" s="17">
        <f>SUM(H17:J17)</f>
        <v>0</v>
      </c>
      <c r="L17" s="17">
        <f>ROUND(E17*F17,2)</f>
        <v>0</v>
      </c>
      <c r="M17" s="17">
        <f>ROUND(H17*E17,2)</f>
        <v>0</v>
      </c>
      <c r="N17" s="17">
        <f>SUM(N18:N18)</f>
        <v>0</v>
      </c>
      <c r="O17" s="17">
        <f>ROUND(J17*E17,2)</f>
        <v>0</v>
      </c>
      <c r="P17" s="17">
        <f>SUM(M17:O17)</f>
        <v>0</v>
      </c>
    </row>
    <row r="18" spans="1:16" x14ac:dyDescent="0.25">
      <c r="A18" s="15"/>
      <c r="B18" s="15"/>
      <c r="C18" s="44" t="s">
        <v>79</v>
      </c>
      <c r="D18" s="17" t="s">
        <v>32</v>
      </c>
      <c r="E18" s="17">
        <v>30</v>
      </c>
      <c r="F18" s="17"/>
      <c r="G18" s="17"/>
      <c r="H18" s="17"/>
      <c r="I18" s="17"/>
      <c r="J18" s="17"/>
      <c r="K18" s="17"/>
      <c r="L18" s="17"/>
      <c r="M18" s="17"/>
      <c r="N18" s="17">
        <f>ROUND(I18*E18,2)</f>
        <v>0</v>
      </c>
      <c r="O18" s="17"/>
      <c r="P18" s="17"/>
    </row>
    <row r="19" spans="1:16" x14ac:dyDescent="0.25">
      <c r="A19" s="15">
        <v>2</v>
      </c>
      <c r="B19" s="15"/>
      <c r="C19" s="16" t="s">
        <v>80</v>
      </c>
      <c r="D19" s="17" t="s">
        <v>41</v>
      </c>
      <c r="E19" s="17">
        <v>5</v>
      </c>
      <c r="F19" s="17"/>
      <c r="G19" s="17"/>
      <c r="H19" s="17"/>
      <c r="I19" s="17"/>
      <c r="J19" s="17"/>
      <c r="K19" s="17">
        <f>SUM(H19:J19)</f>
        <v>0</v>
      </c>
      <c r="L19" s="17">
        <f>ROUND(E19*F19,2)</f>
        <v>0</v>
      </c>
      <c r="M19" s="17">
        <f>ROUND(H19*E19,2)</f>
        <v>0</v>
      </c>
      <c r="N19" s="17">
        <f>SUM(N20:N21)</f>
        <v>0</v>
      </c>
      <c r="O19" s="17">
        <f>ROUND(J19*E19,2)</f>
        <v>0</v>
      </c>
      <c r="P19" s="17">
        <f>SUM(M19:O19)</f>
        <v>0</v>
      </c>
    </row>
    <row r="20" spans="1:16" x14ac:dyDescent="0.25">
      <c r="A20" s="15"/>
      <c r="B20" s="15"/>
      <c r="C20" s="44" t="s">
        <v>81</v>
      </c>
      <c r="D20" s="17" t="s">
        <v>41</v>
      </c>
      <c r="E20" s="17">
        <v>15</v>
      </c>
      <c r="F20" s="17"/>
      <c r="G20" s="17"/>
      <c r="H20" s="17"/>
      <c r="I20" s="17"/>
      <c r="J20" s="17"/>
      <c r="K20" s="17"/>
      <c r="L20" s="17"/>
      <c r="M20" s="17"/>
      <c r="N20" s="17">
        <f>ROUND(I20*E20,2)</f>
        <v>0</v>
      </c>
      <c r="O20" s="17"/>
      <c r="P20" s="17"/>
    </row>
    <row r="21" spans="1:16" x14ac:dyDescent="0.25">
      <c r="A21" s="15"/>
      <c r="B21" s="15"/>
      <c r="C21" s="44" t="s">
        <v>36</v>
      </c>
      <c r="D21" s="17" t="s">
        <v>38</v>
      </c>
      <c r="E21" s="17">
        <v>5</v>
      </c>
      <c r="F21" s="17"/>
      <c r="G21" s="17"/>
      <c r="H21" s="17"/>
      <c r="I21" s="17"/>
      <c r="J21" s="17"/>
      <c r="K21" s="17"/>
      <c r="L21" s="17"/>
      <c r="M21" s="17"/>
      <c r="N21" s="17">
        <f>ROUND(I21*E21,2)</f>
        <v>0</v>
      </c>
      <c r="O21" s="17"/>
      <c r="P21" s="17"/>
    </row>
    <row r="22" spans="1:16" x14ac:dyDescent="0.25">
      <c r="A22" s="15">
        <v>3</v>
      </c>
      <c r="B22" s="15"/>
      <c r="C22" s="49" t="s">
        <v>82</v>
      </c>
      <c r="D22" s="17" t="s">
        <v>41</v>
      </c>
      <c r="E22" s="17">
        <v>1</v>
      </c>
      <c r="F22" s="17"/>
      <c r="G22" s="17"/>
      <c r="H22" s="17"/>
      <c r="I22" s="17"/>
      <c r="J22" s="17"/>
      <c r="K22" s="17">
        <f>SUM(H22:J22)</f>
        <v>0</v>
      </c>
      <c r="L22" s="17">
        <f>ROUND(E22*F22,2)</f>
        <v>0</v>
      </c>
      <c r="M22" s="17">
        <f>ROUND(H22*E22,2)</f>
        <v>0</v>
      </c>
      <c r="N22" s="17">
        <f>SUM(N23:N23)</f>
        <v>0</v>
      </c>
      <c r="O22" s="17">
        <f>ROUND(J22*E22,2)</f>
        <v>0</v>
      </c>
      <c r="P22" s="17">
        <f>SUM(M22:O22)</f>
        <v>0</v>
      </c>
    </row>
    <row r="23" spans="1:16" x14ac:dyDescent="0.25">
      <c r="A23" s="15"/>
      <c r="B23" s="15"/>
      <c r="C23" s="44" t="s">
        <v>83</v>
      </c>
      <c r="D23" s="17" t="s">
        <v>84</v>
      </c>
      <c r="E23" s="17">
        <v>1</v>
      </c>
      <c r="F23" s="17"/>
      <c r="G23" s="17"/>
      <c r="H23" s="17"/>
      <c r="I23" s="17"/>
      <c r="J23" s="17"/>
      <c r="K23" s="17"/>
      <c r="L23" s="17"/>
      <c r="M23" s="17"/>
      <c r="N23" s="17">
        <f>ROUND(I23*E23,2)</f>
        <v>0</v>
      </c>
      <c r="O23" s="17"/>
      <c r="P23" s="17"/>
    </row>
    <row r="24" spans="1:16" x14ac:dyDescent="0.25">
      <c r="A24" s="40"/>
      <c r="B24" s="40"/>
      <c r="C24" s="40" t="s">
        <v>30</v>
      </c>
      <c r="D24" s="40"/>
      <c r="E24" s="4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15">
        <v>4</v>
      </c>
      <c r="B25" s="15"/>
      <c r="C25" s="16" t="s">
        <v>61</v>
      </c>
      <c r="D25" s="17" t="s">
        <v>31</v>
      </c>
      <c r="E25" s="17">
        <v>227.2</v>
      </c>
      <c r="F25" s="17"/>
      <c r="G25" s="17"/>
      <c r="H25" s="17"/>
      <c r="I25" s="17"/>
      <c r="J25" s="17"/>
      <c r="K25" s="17">
        <f>SUM(H25:J25)</f>
        <v>0</v>
      </c>
      <c r="L25" s="17">
        <f>ROUND(E25*F25,2)</f>
        <v>0</v>
      </c>
      <c r="M25" s="17">
        <f>ROUND(H25*E25,2)</f>
        <v>0</v>
      </c>
      <c r="N25" s="17">
        <v>0</v>
      </c>
      <c r="O25" s="17">
        <f>ROUND(J25*E25,2)</f>
        <v>0</v>
      </c>
      <c r="P25" s="17">
        <f>SUM(M25:O25)</f>
        <v>0</v>
      </c>
    </row>
    <row r="26" spans="1:16" x14ac:dyDescent="0.25">
      <c r="A26" s="15">
        <v>5</v>
      </c>
      <c r="B26" s="15"/>
      <c r="C26" s="16" t="s">
        <v>62</v>
      </c>
      <c r="D26" s="17" t="s">
        <v>31</v>
      </c>
      <c r="E26" s="17">
        <v>227.2</v>
      </c>
      <c r="F26" s="17"/>
      <c r="G26" s="17"/>
      <c r="H26" s="17"/>
      <c r="I26" s="17"/>
      <c r="J26" s="17"/>
      <c r="K26" s="17">
        <f>SUM(H26:J26)</f>
        <v>0</v>
      </c>
      <c r="L26" s="17">
        <f>ROUND(E26*F26,2)</f>
        <v>0</v>
      </c>
      <c r="M26" s="17">
        <f>ROUND(H26*E26,2)</f>
        <v>0</v>
      </c>
      <c r="N26" s="17">
        <v>0</v>
      </c>
      <c r="O26" s="17">
        <f>ROUND(J26*E26,2)</f>
        <v>0</v>
      </c>
      <c r="P26" s="17">
        <f>SUM(M26:O26)</f>
        <v>0</v>
      </c>
    </row>
    <row r="27" spans="1:16" x14ac:dyDescent="0.25">
      <c r="A27" s="15">
        <v>6</v>
      </c>
      <c r="B27" s="15"/>
      <c r="C27" s="16" t="s">
        <v>33</v>
      </c>
      <c r="D27" s="17" t="s">
        <v>32</v>
      </c>
      <c r="E27" s="17">
        <v>29</v>
      </c>
      <c r="F27" s="17"/>
      <c r="G27" s="17"/>
      <c r="H27" s="17"/>
      <c r="I27" s="17"/>
      <c r="J27" s="17"/>
      <c r="K27" s="17">
        <f>SUM(H27:J27)</f>
        <v>0</v>
      </c>
      <c r="L27" s="17">
        <f>ROUND(E27*F27,2)</f>
        <v>0</v>
      </c>
      <c r="M27" s="17">
        <f>ROUND(H27*E27,2)</f>
        <v>0</v>
      </c>
      <c r="N27" s="17">
        <v>0</v>
      </c>
      <c r="O27" s="17">
        <f>ROUND(J27*E27,2)</f>
        <v>0</v>
      </c>
      <c r="P27" s="17">
        <f>SUM(M27:O27)</f>
        <v>0</v>
      </c>
    </row>
    <row r="28" spans="1:16" x14ac:dyDescent="0.25">
      <c r="A28" s="15">
        <v>7</v>
      </c>
      <c r="B28" s="15"/>
      <c r="C28" s="16" t="s">
        <v>34</v>
      </c>
      <c r="D28" s="17" t="s">
        <v>32</v>
      </c>
      <c r="E28" s="17">
        <v>24</v>
      </c>
      <c r="F28" s="17"/>
      <c r="G28" s="17"/>
      <c r="H28" s="17"/>
      <c r="I28" s="17"/>
      <c r="J28" s="17"/>
      <c r="K28" s="17">
        <f>SUM(H28:J28)</f>
        <v>0</v>
      </c>
      <c r="L28" s="17">
        <f>ROUND(E28*F28,2)</f>
        <v>0</v>
      </c>
      <c r="M28" s="17">
        <f>ROUND(H28*E28,2)</f>
        <v>0</v>
      </c>
      <c r="N28" s="17">
        <v>0</v>
      </c>
      <c r="O28" s="17">
        <f>ROUND(J28*E28,2)</f>
        <v>0</v>
      </c>
      <c r="P28" s="17">
        <f>SUM(M28:O28)</f>
        <v>0</v>
      </c>
    </row>
    <row r="29" spans="1:16" x14ac:dyDescent="0.25">
      <c r="A29" s="42"/>
      <c r="B29" s="42"/>
      <c r="C29" s="40" t="s">
        <v>35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6" x14ac:dyDescent="0.25">
      <c r="A30" s="15">
        <v>8</v>
      </c>
      <c r="B30" s="15"/>
      <c r="C30" s="16" t="s">
        <v>39</v>
      </c>
      <c r="D30" s="17" t="s">
        <v>31</v>
      </c>
      <c r="E30" s="17">
        <v>45</v>
      </c>
      <c r="F30" s="17"/>
      <c r="G30" s="17"/>
      <c r="H30" s="17"/>
      <c r="I30" s="17"/>
      <c r="J30" s="17"/>
      <c r="K30" s="17">
        <f>SUM(H30:J30)</f>
        <v>0</v>
      </c>
      <c r="L30" s="17">
        <f>ROUND(E30*F30,2)</f>
        <v>0</v>
      </c>
      <c r="M30" s="17">
        <f>ROUND(H30*E30,2)</f>
        <v>0</v>
      </c>
      <c r="N30" s="17">
        <f>SUM(N31:N32)</f>
        <v>0</v>
      </c>
      <c r="O30" s="17">
        <f>ROUND(J30*E30,2)</f>
        <v>0</v>
      </c>
      <c r="P30" s="17">
        <f>SUM(M30:O30)</f>
        <v>0</v>
      </c>
    </row>
    <row r="31" spans="1:16" x14ac:dyDescent="0.25">
      <c r="A31" s="15"/>
      <c r="B31" s="15"/>
      <c r="C31" s="44" t="s">
        <v>40</v>
      </c>
      <c r="D31" s="17" t="s">
        <v>31</v>
      </c>
      <c r="E31" s="17">
        <v>45</v>
      </c>
      <c r="F31" s="17"/>
      <c r="G31" s="17"/>
      <c r="H31" s="17"/>
      <c r="I31" s="17"/>
      <c r="J31" s="17"/>
      <c r="K31" s="17"/>
      <c r="L31" s="17"/>
      <c r="M31" s="17"/>
      <c r="N31" s="17">
        <f>ROUND(I31*E31,2)</f>
        <v>0</v>
      </c>
      <c r="O31" s="17"/>
      <c r="P31" s="17"/>
    </row>
    <row r="32" spans="1:16" x14ac:dyDescent="0.25">
      <c r="A32" s="15"/>
      <c r="B32" s="15"/>
      <c r="C32" s="44" t="s">
        <v>42</v>
      </c>
      <c r="D32" s="17" t="s">
        <v>41</v>
      </c>
      <c r="E32" s="17">
        <v>50</v>
      </c>
      <c r="F32" s="17"/>
      <c r="G32" s="17"/>
      <c r="H32" s="17"/>
      <c r="I32" s="17"/>
      <c r="J32" s="17"/>
      <c r="K32" s="17"/>
      <c r="L32" s="17"/>
      <c r="M32" s="17"/>
      <c r="N32" s="17">
        <f>ROUND(I32*E32,2)</f>
        <v>0</v>
      </c>
      <c r="O32" s="17"/>
      <c r="P32" s="17"/>
    </row>
    <row r="33" spans="1:16" x14ac:dyDescent="0.25">
      <c r="A33" s="15">
        <v>9</v>
      </c>
      <c r="B33" s="15"/>
      <c r="C33" s="16" t="s">
        <v>63</v>
      </c>
      <c r="D33" s="17" t="s">
        <v>31</v>
      </c>
      <c r="E33" s="17">
        <v>227.2</v>
      </c>
      <c r="F33" s="17"/>
      <c r="G33" s="17"/>
      <c r="H33" s="17"/>
      <c r="I33" s="17"/>
      <c r="J33" s="17"/>
      <c r="K33" s="17">
        <f>SUM(H33:J33)</f>
        <v>0</v>
      </c>
      <c r="L33" s="17">
        <f>ROUND(E33*F33,2)</f>
        <v>0</v>
      </c>
      <c r="M33" s="17">
        <f>ROUND(H33*E33,2)</f>
        <v>0</v>
      </c>
      <c r="N33" s="17">
        <f>SUM(N34:N36)</f>
        <v>0</v>
      </c>
      <c r="O33" s="17">
        <f>ROUND(J33*E33,2)</f>
        <v>0</v>
      </c>
      <c r="P33" s="17">
        <f>SUM(M33:O33)</f>
        <v>0</v>
      </c>
    </row>
    <row r="34" spans="1:16" x14ac:dyDescent="0.25">
      <c r="A34" s="15"/>
      <c r="B34" s="15"/>
      <c r="C34" s="44" t="s">
        <v>65</v>
      </c>
      <c r="D34" s="17" t="s">
        <v>37</v>
      </c>
      <c r="E34" s="45">
        <v>0.24</v>
      </c>
      <c r="F34" s="17"/>
      <c r="G34" s="17"/>
      <c r="H34" s="17"/>
      <c r="I34" s="17"/>
      <c r="J34" s="17"/>
      <c r="K34" s="17"/>
      <c r="L34" s="17"/>
      <c r="M34" s="17"/>
      <c r="N34" s="17">
        <f>ROUND(I34*E34,2)</f>
        <v>0</v>
      </c>
      <c r="O34" s="17"/>
      <c r="P34" s="17"/>
    </row>
    <row r="35" spans="1:16" ht="26.4" x14ac:dyDescent="0.25">
      <c r="A35" s="15"/>
      <c r="B35" s="15"/>
      <c r="C35" s="46" t="s">
        <v>43</v>
      </c>
      <c r="D35" s="17" t="s">
        <v>41</v>
      </c>
      <c r="E35" s="45">
        <v>8</v>
      </c>
      <c r="F35" s="17"/>
      <c r="G35" s="17"/>
      <c r="H35" s="17"/>
      <c r="I35" s="17"/>
      <c r="J35" s="17"/>
      <c r="K35" s="17"/>
      <c r="L35" s="17"/>
      <c r="M35" s="17"/>
      <c r="N35" s="17">
        <f>ROUND(I35*E35,2)</f>
        <v>0</v>
      </c>
      <c r="O35" s="17"/>
      <c r="P35" s="17"/>
    </row>
    <row r="36" spans="1:16" x14ac:dyDescent="0.25">
      <c r="A36" s="15"/>
      <c r="B36" s="15"/>
      <c r="C36" s="44" t="s">
        <v>36</v>
      </c>
      <c r="D36" s="17" t="s">
        <v>38</v>
      </c>
      <c r="E36" s="17">
        <v>1</v>
      </c>
      <c r="F36" s="17"/>
      <c r="G36" s="17"/>
      <c r="H36" s="17"/>
      <c r="I36" s="17"/>
      <c r="J36" s="17"/>
      <c r="K36" s="17"/>
      <c r="L36" s="17"/>
      <c r="M36" s="17"/>
      <c r="N36" s="17">
        <f>ROUND(I36*E36,2)</f>
        <v>0</v>
      </c>
      <c r="O36" s="17"/>
      <c r="P36" s="17"/>
    </row>
    <row r="37" spans="1:16" ht="26.4" x14ac:dyDescent="0.25">
      <c r="A37" s="15">
        <v>10</v>
      </c>
      <c r="B37" s="15"/>
      <c r="C37" s="49" t="s">
        <v>67</v>
      </c>
      <c r="D37" s="17" t="s">
        <v>31</v>
      </c>
      <c r="E37" s="17">
        <v>227.2</v>
      </c>
      <c r="F37" s="17"/>
      <c r="G37" s="17"/>
      <c r="H37" s="17"/>
      <c r="I37" s="17"/>
      <c r="J37" s="17"/>
      <c r="K37" s="17">
        <f>SUM(H37:J37)</f>
        <v>0</v>
      </c>
      <c r="L37" s="17">
        <f>ROUND(E37*F37,2)</f>
        <v>0</v>
      </c>
      <c r="M37" s="17">
        <f>ROUND(H37*E37,2)</f>
        <v>0</v>
      </c>
      <c r="N37" s="17">
        <f>SUM(N38:N40)</f>
        <v>0</v>
      </c>
      <c r="O37" s="17">
        <f>ROUND(J37*E37,2)</f>
        <v>0</v>
      </c>
      <c r="P37" s="17">
        <f>SUM(M37:O37)</f>
        <v>0</v>
      </c>
    </row>
    <row r="38" spans="1:16" x14ac:dyDescent="0.25">
      <c r="A38" s="15"/>
      <c r="B38" s="15"/>
      <c r="C38" s="44" t="s">
        <v>64</v>
      </c>
      <c r="D38" s="17" t="s">
        <v>37</v>
      </c>
      <c r="E38" s="45">
        <v>1.87</v>
      </c>
      <c r="F38" s="17"/>
      <c r="G38" s="17"/>
      <c r="H38" s="17"/>
      <c r="I38" s="17"/>
      <c r="J38" s="17"/>
      <c r="K38" s="17"/>
      <c r="L38" s="17"/>
      <c r="M38" s="17"/>
      <c r="N38" s="17">
        <f>ROUND(I38*E38,2)</f>
        <v>0</v>
      </c>
      <c r="O38" s="17"/>
      <c r="P38" s="17"/>
    </row>
    <row r="39" spans="1:16" ht="26.4" x14ac:dyDescent="0.25">
      <c r="A39" s="15"/>
      <c r="B39" s="15"/>
      <c r="C39" s="46" t="s">
        <v>43</v>
      </c>
      <c r="D39" s="17" t="s">
        <v>41</v>
      </c>
      <c r="E39" s="45">
        <v>9</v>
      </c>
      <c r="F39" s="17"/>
      <c r="G39" s="17"/>
      <c r="H39" s="17"/>
      <c r="I39" s="17"/>
      <c r="J39" s="17"/>
      <c r="K39" s="17"/>
      <c r="L39" s="17"/>
      <c r="M39" s="17"/>
      <c r="N39" s="17">
        <f>ROUND(I39*E39,2)</f>
        <v>0</v>
      </c>
      <c r="O39" s="17"/>
      <c r="P39" s="17"/>
    </row>
    <row r="40" spans="1:16" x14ac:dyDescent="0.25">
      <c r="A40" s="15"/>
      <c r="B40" s="15"/>
      <c r="C40" s="44" t="s">
        <v>36</v>
      </c>
      <c r="D40" s="17" t="s">
        <v>38</v>
      </c>
      <c r="E40" s="17">
        <v>1</v>
      </c>
      <c r="F40" s="17"/>
      <c r="G40" s="17"/>
      <c r="H40" s="17"/>
      <c r="I40" s="17"/>
      <c r="J40" s="17"/>
      <c r="K40" s="17"/>
      <c r="L40" s="17"/>
      <c r="M40" s="17"/>
      <c r="N40" s="17">
        <f>ROUND(I40*E40,2)</f>
        <v>0</v>
      </c>
      <c r="O40" s="17"/>
      <c r="P40" s="17"/>
    </row>
    <row r="41" spans="1:16" x14ac:dyDescent="0.25">
      <c r="A41" s="15">
        <v>11</v>
      </c>
      <c r="B41" s="15"/>
      <c r="C41" s="47" t="s">
        <v>68</v>
      </c>
      <c r="D41" s="17" t="s">
        <v>31</v>
      </c>
      <c r="E41" s="17">
        <v>227.2</v>
      </c>
      <c r="F41" s="17"/>
      <c r="G41" s="17"/>
      <c r="H41" s="17"/>
      <c r="I41" s="17"/>
      <c r="J41" s="17"/>
      <c r="K41" s="17">
        <f>SUM(H41:J41)</f>
        <v>0</v>
      </c>
      <c r="L41" s="17">
        <f>ROUND(E41*F41,2)</f>
        <v>0</v>
      </c>
      <c r="M41" s="17">
        <f>ROUND(H41*E41,2)</f>
        <v>0</v>
      </c>
      <c r="N41" s="17">
        <f>SUM(N42:N43)</f>
        <v>0</v>
      </c>
      <c r="O41" s="17">
        <f>ROUND(J41*E41,2)</f>
        <v>0</v>
      </c>
      <c r="P41" s="17">
        <f>SUM(M41:O41)</f>
        <v>0</v>
      </c>
    </row>
    <row r="42" spans="1:16" x14ac:dyDescent="0.25">
      <c r="A42" s="15"/>
      <c r="B42" s="15"/>
      <c r="C42" s="48" t="s">
        <v>66</v>
      </c>
      <c r="D42" s="17" t="s">
        <v>41</v>
      </c>
      <c r="E42" s="17">
        <v>3405</v>
      </c>
      <c r="F42" s="17"/>
      <c r="G42" s="17"/>
      <c r="H42" s="17"/>
      <c r="I42" s="17"/>
      <c r="J42" s="17"/>
      <c r="K42" s="17"/>
      <c r="L42" s="17"/>
      <c r="M42" s="17"/>
      <c r="N42" s="17">
        <f>ROUND(I42*E42,2)</f>
        <v>0</v>
      </c>
      <c r="O42" s="17"/>
      <c r="P42" s="17"/>
    </row>
    <row r="43" spans="1:16" x14ac:dyDescent="0.25">
      <c r="A43" s="15"/>
      <c r="B43" s="15"/>
      <c r="C43" s="48" t="s">
        <v>36</v>
      </c>
      <c r="D43" s="17" t="s">
        <v>38</v>
      </c>
      <c r="E43" s="17">
        <v>1</v>
      </c>
      <c r="F43" s="17"/>
      <c r="G43" s="17"/>
      <c r="H43" s="17"/>
      <c r="I43" s="17"/>
      <c r="J43" s="17"/>
      <c r="K43" s="17"/>
      <c r="L43" s="17"/>
      <c r="M43" s="17"/>
      <c r="N43" s="17">
        <f>ROUND(I43*E43,2)</f>
        <v>0</v>
      </c>
      <c r="O43" s="17"/>
      <c r="P43" s="17"/>
    </row>
    <row r="44" spans="1:16" x14ac:dyDescent="0.25">
      <c r="A44" s="15">
        <v>12</v>
      </c>
      <c r="B44" s="15"/>
      <c r="C44" s="16" t="s">
        <v>44</v>
      </c>
      <c r="D44" s="17" t="s">
        <v>32</v>
      </c>
      <c r="E44" s="17">
        <v>29</v>
      </c>
      <c r="F44" s="17"/>
      <c r="G44" s="17"/>
      <c r="H44" s="17"/>
      <c r="I44" s="17"/>
      <c r="J44" s="17"/>
      <c r="K44" s="17">
        <f>SUM(H44:J44)</f>
        <v>0</v>
      </c>
      <c r="L44" s="17">
        <f>ROUND(E44*F44,2)</f>
        <v>0</v>
      </c>
      <c r="M44" s="17">
        <f>ROUND(H44*E44,2)</f>
        <v>0</v>
      </c>
      <c r="N44" s="17">
        <f>SUM(N45:N49)</f>
        <v>0</v>
      </c>
      <c r="O44" s="17">
        <f>ROUND(J44*E44,2)</f>
        <v>0</v>
      </c>
      <c r="P44" s="17">
        <f>SUM(M44:O44)</f>
        <v>0</v>
      </c>
    </row>
    <row r="45" spans="1:16" x14ac:dyDescent="0.25">
      <c r="A45" s="15"/>
      <c r="B45" s="15"/>
      <c r="C45" s="44" t="s">
        <v>45</v>
      </c>
      <c r="D45" s="17" t="s">
        <v>41</v>
      </c>
      <c r="E45" s="45">
        <v>8</v>
      </c>
      <c r="F45" s="17"/>
      <c r="G45" s="17"/>
      <c r="H45" s="17"/>
      <c r="I45" s="17"/>
      <c r="J45" s="17"/>
      <c r="K45" s="17"/>
      <c r="L45" s="17"/>
      <c r="M45" s="17"/>
      <c r="N45" s="17">
        <f>ROUND(I45*E45,2)</f>
        <v>0</v>
      </c>
      <c r="O45" s="17"/>
      <c r="P45" s="17"/>
    </row>
    <row r="46" spans="1:16" x14ac:dyDescent="0.25">
      <c r="A46" s="15"/>
      <c r="B46" s="15"/>
      <c r="C46" s="44" t="s">
        <v>48</v>
      </c>
      <c r="D46" s="17" t="s">
        <v>41</v>
      </c>
      <c r="E46" s="45">
        <v>2</v>
      </c>
      <c r="F46" s="17"/>
      <c r="G46" s="17"/>
      <c r="H46" s="17"/>
      <c r="I46" s="17"/>
      <c r="J46" s="17"/>
      <c r="K46" s="17"/>
      <c r="L46" s="17"/>
      <c r="M46" s="17"/>
      <c r="N46" s="17">
        <f>ROUND(I46*E46,2)</f>
        <v>0</v>
      </c>
      <c r="O46" s="17"/>
      <c r="P46" s="17"/>
    </row>
    <row r="47" spans="1:16" ht="26.4" x14ac:dyDescent="0.25">
      <c r="A47" s="15"/>
      <c r="B47" s="15"/>
      <c r="C47" s="46" t="s">
        <v>46</v>
      </c>
      <c r="D47" s="17" t="s">
        <v>41</v>
      </c>
      <c r="E47" s="45">
        <v>35</v>
      </c>
      <c r="F47" s="17"/>
      <c r="G47" s="17"/>
      <c r="H47" s="17"/>
      <c r="I47" s="17"/>
      <c r="J47" s="17"/>
      <c r="K47" s="17"/>
      <c r="L47" s="17"/>
      <c r="M47" s="17"/>
      <c r="N47" s="17">
        <f>ROUND(I47*E47,2)</f>
        <v>0</v>
      </c>
      <c r="O47" s="17"/>
      <c r="P47" s="17"/>
    </row>
    <row r="48" spans="1:16" x14ac:dyDescent="0.25">
      <c r="A48" s="15"/>
      <c r="B48" s="15"/>
      <c r="C48" s="46" t="s">
        <v>47</v>
      </c>
      <c r="D48" s="17" t="s">
        <v>38</v>
      </c>
      <c r="E48" s="45">
        <v>1</v>
      </c>
      <c r="F48" s="17"/>
      <c r="G48" s="17"/>
      <c r="H48" s="17"/>
      <c r="I48" s="17"/>
      <c r="J48" s="17"/>
      <c r="K48" s="17"/>
      <c r="L48" s="17"/>
      <c r="M48" s="17"/>
      <c r="N48" s="17">
        <f>ROUND(I48*E48,2)</f>
        <v>0</v>
      </c>
      <c r="O48" s="17"/>
      <c r="P48" s="17"/>
    </row>
    <row r="49" spans="1:16" x14ac:dyDescent="0.25">
      <c r="A49" s="15"/>
      <c r="B49" s="15"/>
      <c r="C49" s="44" t="s">
        <v>36</v>
      </c>
      <c r="D49" s="17" t="s">
        <v>38</v>
      </c>
      <c r="E49" s="17">
        <v>1</v>
      </c>
      <c r="F49" s="17"/>
      <c r="G49" s="17"/>
      <c r="H49" s="17"/>
      <c r="I49" s="17"/>
      <c r="J49" s="17"/>
      <c r="K49" s="17"/>
      <c r="L49" s="17"/>
      <c r="M49" s="17"/>
      <c r="N49" s="17">
        <f>ROUND(I49*E49,2)</f>
        <v>0</v>
      </c>
      <c r="O49" s="17"/>
      <c r="P49" s="17"/>
    </row>
    <row r="50" spans="1:16" ht="26.4" x14ac:dyDescent="0.25">
      <c r="A50" s="15">
        <v>13</v>
      </c>
      <c r="B50" s="15"/>
      <c r="C50" s="49" t="s">
        <v>69</v>
      </c>
      <c r="D50" s="17" t="s">
        <v>41</v>
      </c>
      <c r="E50" s="17">
        <v>2</v>
      </c>
      <c r="F50" s="17"/>
      <c r="G50" s="17"/>
      <c r="H50" s="17"/>
      <c r="I50" s="17"/>
      <c r="J50" s="17"/>
      <c r="K50" s="17">
        <f>SUM(H50:J50)</f>
        <v>0</v>
      </c>
      <c r="L50" s="17">
        <f>ROUND(E50*F50,2)</f>
        <v>0</v>
      </c>
      <c r="M50" s="17">
        <f>ROUND(H50*E50,2)</f>
        <v>0</v>
      </c>
      <c r="N50" s="17">
        <f>SUM(N51:N51)</f>
        <v>0</v>
      </c>
      <c r="O50" s="17">
        <f>ROUND(J50*E50,2)</f>
        <v>0</v>
      </c>
      <c r="P50" s="17">
        <f>SUM(M50:O50)</f>
        <v>0</v>
      </c>
    </row>
    <row r="51" spans="1:16" ht="26.4" x14ac:dyDescent="0.25">
      <c r="A51" s="15"/>
      <c r="B51" s="15"/>
      <c r="C51" s="46" t="s">
        <v>46</v>
      </c>
      <c r="D51" s="17" t="s">
        <v>41</v>
      </c>
      <c r="E51" s="45">
        <v>8</v>
      </c>
      <c r="F51" s="17"/>
      <c r="G51" s="17"/>
      <c r="H51" s="17"/>
      <c r="I51" s="17"/>
      <c r="J51" s="17"/>
      <c r="K51" s="17"/>
      <c r="L51" s="17"/>
      <c r="M51" s="17"/>
      <c r="N51" s="17">
        <f>ROUND(I51*E51,2)</f>
        <v>0</v>
      </c>
      <c r="O51" s="17"/>
      <c r="P51" s="17"/>
    </row>
    <row r="52" spans="1:16" x14ac:dyDescent="0.25">
      <c r="A52" s="15">
        <v>14</v>
      </c>
      <c r="B52" s="15"/>
      <c r="C52" s="16" t="s">
        <v>49</v>
      </c>
      <c r="D52" s="17" t="s">
        <v>32</v>
      </c>
      <c r="E52" s="17">
        <v>29</v>
      </c>
      <c r="F52" s="17"/>
      <c r="G52" s="17"/>
      <c r="H52" s="17"/>
      <c r="I52" s="17"/>
      <c r="J52" s="17"/>
      <c r="K52" s="17">
        <f>SUM(H52:J52)</f>
        <v>0</v>
      </c>
      <c r="L52" s="17">
        <f>ROUND(E52*F52,2)</f>
        <v>0</v>
      </c>
      <c r="M52" s="17">
        <f>ROUND(H52*E52,2)</f>
        <v>0</v>
      </c>
      <c r="N52" s="17">
        <f>SUM(N53:N57)</f>
        <v>0</v>
      </c>
      <c r="O52" s="17">
        <f>ROUND(J52*E52,2)</f>
        <v>0</v>
      </c>
      <c r="P52" s="17">
        <f>SUM(M52:O52)</f>
        <v>0</v>
      </c>
    </row>
    <row r="53" spans="1:16" x14ac:dyDescent="0.25">
      <c r="A53" s="15"/>
      <c r="B53" s="15"/>
      <c r="C53" s="44" t="s">
        <v>55</v>
      </c>
      <c r="D53" s="17" t="s">
        <v>50</v>
      </c>
      <c r="E53" s="45">
        <v>35</v>
      </c>
      <c r="F53" s="17"/>
      <c r="G53" s="17"/>
      <c r="H53" s="17"/>
      <c r="I53" s="17"/>
      <c r="J53" s="17"/>
      <c r="K53" s="17"/>
      <c r="L53" s="17"/>
      <c r="M53" s="17"/>
      <c r="N53" s="17">
        <f>ROUND(I53*E53,2)</f>
        <v>0</v>
      </c>
      <c r="O53" s="17"/>
      <c r="P53" s="17"/>
    </row>
    <row r="54" spans="1:16" x14ac:dyDescent="0.25">
      <c r="A54" s="15"/>
      <c r="B54" s="15"/>
      <c r="C54" s="44" t="s">
        <v>51</v>
      </c>
      <c r="D54" s="17" t="s">
        <v>41</v>
      </c>
      <c r="E54" s="45">
        <v>30</v>
      </c>
      <c r="F54" s="17"/>
      <c r="G54" s="17"/>
      <c r="H54" s="17"/>
      <c r="I54" s="17"/>
      <c r="J54" s="17"/>
      <c r="K54" s="17"/>
      <c r="L54" s="17"/>
      <c r="M54" s="17"/>
      <c r="N54" s="17">
        <f>ROUND(I54*E54,2)</f>
        <v>0</v>
      </c>
      <c r="O54" s="17"/>
      <c r="P54" s="17"/>
    </row>
    <row r="55" spans="1:16" x14ac:dyDescent="0.25">
      <c r="A55" s="15"/>
      <c r="B55" s="15"/>
      <c r="C55" s="46" t="s">
        <v>53</v>
      </c>
      <c r="D55" s="17" t="s">
        <v>41</v>
      </c>
      <c r="E55" s="45">
        <v>2</v>
      </c>
      <c r="F55" s="17"/>
      <c r="G55" s="17"/>
      <c r="H55" s="17"/>
      <c r="I55" s="17"/>
      <c r="J55" s="17"/>
      <c r="K55" s="17"/>
      <c r="L55" s="17"/>
      <c r="M55" s="17"/>
      <c r="N55" s="17">
        <f>ROUND(I55*E55,2)</f>
        <v>0</v>
      </c>
      <c r="O55" s="17"/>
      <c r="P55" s="17"/>
    </row>
    <row r="56" spans="1:16" x14ac:dyDescent="0.25">
      <c r="A56" s="15"/>
      <c r="B56" s="15"/>
      <c r="C56" s="46" t="s">
        <v>52</v>
      </c>
      <c r="D56" s="17" t="s">
        <v>41</v>
      </c>
      <c r="E56" s="45">
        <v>3</v>
      </c>
      <c r="F56" s="17"/>
      <c r="G56" s="17"/>
      <c r="H56" s="17"/>
      <c r="I56" s="17"/>
      <c r="J56" s="17"/>
      <c r="K56" s="17"/>
      <c r="L56" s="17"/>
      <c r="M56" s="17"/>
      <c r="N56" s="17">
        <f>ROUND(I56*E56,2)</f>
        <v>0</v>
      </c>
      <c r="O56" s="17"/>
      <c r="P56" s="17"/>
    </row>
    <row r="57" spans="1:16" x14ac:dyDescent="0.25">
      <c r="A57" s="15"/>
      <c r="B57" s="15"/>
      <c r="C57" s="44" t="s">
        <v>36</v>
      </c>
      <c r="D57" s="17" t="s">
        <v>38</v>
      </c>
      <c r="E57" s="17">
        <v>1</v>
      </c>
      <c r="F57" s="17"/>
      <c r="G57" s="17"/>
      <c r="H57" s="17"/>
      <c r="I57" s="17"/>
      <c r="J57" s="17"/>
      <c r="K57" s="17"/>
      <c r="L57" s="17"/>
      <c r="M57" s="17"/>
      <c r="N57" s="17">
        <f>ROUND(I57*E57,2)</f>
        <v>0</v>
      </c>
      <c r="O57" s="17"/>
      <c r="P57" s="17"/>
    </row>
    <row r="58" spans="1:16" x14ac:dyDescent="0.25">
      <c r="A58" s="15">
        <v>15</v>
      </c>
      <c r="B58" s="15"/>
      <c r="C58" s="16" t="s">
        <v>54</v>
      </c>
      <c r="D58" s="17" t="s">
        <v>32</v>
      </c>
      <c r="E58" s="17">
        <v>24</v>
      </c>
      <c r="F58" s="17"/>
      <c r="G58" s="17"/>
      <c r="H58" s="17"/>
      <c r="I58" s="17"/>
      <c r="J58" s="17"/>
      <c r="K58" s="17">
        <f>SUM(H58:J58)</f>
        <v>0</v>
      </c>
      <c r="L58" s="17">
        <f>ROUND(E58*F58,2)</f>
        <v>0</v>
      </c>
      <c r="M58" s="17">
        <f>ROUND(H58*E58,2)</f>
        <v>0</v>
      </c>
      <c r="N58" s="17">
        <f>SUM(N59:N64)</f>
        <v>0</v>
      </c>
      <c r="O58" s="17">
        <f>ROUND(J58*E58,2)</f>
        <v>0</v>
      </c>
      <c r="P58" s="17">
        <f>SUM(M58:O58)</f>
        <v>0</v>
      </c>
    </row>
    <row r="59" spans="1:16" x14ac:dyDescent="0.25">
      <c r="A59" s="15"/>
      <c r="B59" s="15"/>
      <c r="C59" s="44" t="s">
        <v>56</v>
      </c>
      <c r="D59" s="17" t="s">
        <v>50</v>
      </c>
      <c r="E59" s="45">
        <v>29</v>
      </c>
      <c r="F59" s="17"/>
      <c r="G59" s="17"/>
      <c r="H59" s="17"/>
      <c r="I59" s="17"/>
      <c r="J59" s="17"/>
      <c r="K59" s="17"/>
      <c r="L59" s="17"/>
      <c r="M59" s="17"/>
      <c r="N59" s="17">
        <f t="shared" ref="N59:N64" si="0">ROUND(I59*E59,2)</f>
        <v>0</v>
      </c>
      <c r="O59" s="17"/>
      <c r="P59" s="17"/>
    </row>
    <row r="60" spans="1:16" x14ac:dyDescent="0.25">
      <c r="A60" s="15"/>
      <c r="B60" s="15"/>
      <c r="C60" s="44" t="s">
        <v>57</v>
      </c>
      <c r="D60" s="17" t="s">
        <v>41</v>
      </c>
      <c r="E60" s="45">
        <v>6</v>
      </c>
      <c r="F60" s="17"/>
      <c r="G60" s="17"/>
      <c r="H60" s="17"/>
      <c r="I60" s="17"/>
      <c r="J60" s="17"/>
      <c r="K60" s="17"/>
      <c r="L60" s="17"/>
      <c r="M60" s="17"/>
      <c r="N60" s="17">
        <f t="shared" si="0"/>
        <v>0</v>
      </c>
      <c r="O60" s="17"/>
      <c r="P60" s="17"/>
    </row>
    <row r="61" spans="1:16" x14ac:dyDescent="0.25">
      <c r="A61" s="15"/>
      <c r="B61" s="15"/>
      <c r="C61" s="44" t="s">
        <v>59</v>
      </c>
      <c r="D61" s="17" t="s">
        <v>41</v>
      </c>
      <c r="E61" s="45">
        <v>3</v>
      </c>
      <c r="F61" s="17"/>
      <c r="G61" s="17"/>
      <c r="H61" s="17"/>
      <c r="I61" s="17"/>
      <c r="J61" s="17"/>
      <c r="K61" s="17"/>
      <c r="L61" s="17"/>
      <c r="M61" s="17"/>
      <c r="N61" s="17">
        <f t="shared" si="0"/>
        <v>0</v>
      </c>
      <c r="O61" s="17"/>
      <c r="P61" s="17"/>
    </row>
    <row r="62" spans="1:16" x14ac:dyDescent="0.25">
      <c r="A62" s="15"/>
      <c r="B62" s="15"/>
      <c r="C62" s="46" t="s">
        <v>58</v>
      </c>
      <c r="D62" s="17" t="s">
        <v>41</v>
      </c>
      <c r="E62" s="45">
        <v>27</v>
      </c>
      <c r="F62" s="17"/>
      <c r="G62" s="17"/>
      <c r="H62" s="17"/>
      <c r="I62" s="17"/>
      <c r="J62" s="17"/>
      <c r="K62" s="17"/>
      <c r="L62" s="17"/>
      <c r="M62" s="17"/>
      <c r="N62" s="17">
        <f t="shared" si="0"/>
        <v>0</v>
      </c>
      <c r="O62" s="17"/>
      <c r="P62" s="17"/>
    </row>
    <row r="63" spans="1:16" x14ac:dyDescent="0.25">
      <c r="A63" s="15"/>
      <c r="B63" s="15"/>
      <c r="C63" s="46" t="s">
        <v>60</v>
      </c>
      <c r="D63" s="17" t="s">
        <v>41</v>
      </c>
      <c r="E63" s="45">
        <v>3</v>
      </c>
      <c r="F63" s="17"/>
      <c r="G63" s="17"/>
      <c r="H63" s="17"/>
      <c r="I63" s="17"/>
      <c r="J63" s="17"/>
      <c r="K63" s="17"/>
      <c r="L63" s="17"/>
      <c r="M63" s="17"/>
      <c r="N63" s="17">
        <f t="shared" si="0"/>
        <v>0</v>
      </c>
      <c r="O63" s="17"/>
      <c r="P63" s="17"/>
    </row>
    <row r="64" spans="1:16" x14ac:dyDescent="0.25">
      <c r="A64" s="15"/>
      <c r="B64" s="15"/>
      <c r="C64" s="44" t="s">
        <v>36</v>
      </c>
      <c r="D64" s="17" t="s">
        <v>38</v>
      </c>
      <c r="E64" s="17">
        <v>1</v>
      </c>
      <c r="F64" s="17"/>
      <c r="G64" s="17"/>
      <c r="H64" s="17"/>
      <c r="I64" s="17"/>
      <c r="J64" s="17"/>
      <c r="K64" s="17"/>
      <c r="L64" s="17"/>
      <c r="M64" s="17"/>
      <c r="N64" s="17">
        <f t="shared" si="0"/>
        <v>0</v>
      </c>
      <c r="O64" s="17"/>
      <c r="P64" s="17"/>
    </row>
    <row r="65" spans="1:16" x14ac:dyDescent="0.25">
      <c r="A65" s="42"/>
      <c r="B65" s="42"/>
      <c r="C65" s="40" t="s">
        <v>70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ht="12.75" customHeight="1" x14ac:dyDescent="0.25">
      <c r="A66" s="15">
        <v>16</v>
      </c>
      <c r="B66" s="15"/>
      <c r="C66" s="49" t="s">
        <v>71</v>
      </c>
      <c r="D66" s="17" t="s">
        <v>38</v>
      </c>
      <c r="E66" s="17">
        <v>1</v>
      </c>
      <c r="F66" s="17"/>
      <c r="G66" s="17"/>
      <c r="H66" s="17"/>
      <c r="I66" s="17"/>
      <c r="J66" s="17"/>
      <c r="K66" s="17">
        <f>SUM(H66:J66)</f>
        <v>0</v>
      </c>
      <c r="L66" s="17">
        <f>ROUND(E66*F66,2)</f>
        <v>0</v>
      </c>
      <c r="M66" s="17">
        <f>ROUND(H66*E66,2)</f>
        <v>0</v>
      </c>
      <c r="N66" s="17">
        <f>SUM(N67:N68)</f>
        <v>0</v>
      </c>
      <c r="O66" s="17">
        <f>ROUND(J66*E66,2)</f>
        <v>0</v>
      </c>
      <c r="P66" s="17">
        <f>SUM(M66:O66)</f>
        <v>0</v>
      </c>
    </row>
    <row r="67" spans="1:16" x14ac:dyDescent="0.25">
      <c r="A67" s="15"/>
      <c r="B67" s="15"/>
      <c r="C67" s="46" t="s">
        <v>72</v>
      </c>
      <c r="D67" s="17" t="s">
        <v>41</v>
      </c>
      <c r="E67" s="45">
        <v>1</v>
      </c>
      <c r="F67" s="17"/>
      <c r="G67" s="17"/>
      <c r="H67" s="17"/>
      <c r="I67" s="17"/>
      <c r="J67" s="17"/>
      <c r="K67" s="17"/>
      <c r="L67" s="17"/>
      <c r="M67" s="17"/>
      <c r="N67" s="17">
        <f>ROUND(I67*E67,2)</f>
        <v>0</v>
      </c>
      <c r="O67" s="17"/>
      <c r="P67" s="17"/>
    </row>
    <row r="68" spans="1:16" x14ac:dyDescent="0.25">
      <c r="A68" s="15"/>
      <c r="B68" s="15"/>
      <c r="C68" s="46" t="s">
        <v>74</v>
      </c>
      <c r="D68" s="17" t="s">
        <v>41</v>
      </c>
      <c r="E68" s="45">
        <v>1</v>
      </c>
      <c r="F68" s="17"/>
      <c r="G68" s="17"/>
      <c r="H68" s="17"/>
      <c r="I68" s="17"/>
      <c r="J68" s="17"/>
      <c r="K68" s="17"/>
      <c r="L68" s="17"/>
      <c r="M68" s="17"/>
      <c r="N68" s="17">
        <f>ROUND(I68*E68,2)</f>
        <v>0</v>
      </c>
      <c r="O68" s="17"/>
      <c r="P68" s="17"/>
    </row>
    <row r="69" spans="1:16" ht="12.75" customHeight="1" x14ac:dyDescent="0.25">
      <c r="A69" s="15">
        <v>17</v>
      </c>
      <c r="B69" s="15"/>
      <c r="C69" s="49" t="s">
        <v>85</v>
      </c>
      <c r="D69" s="17" t="s">
        <v>31</v>
      </c>
      <c r="E69" s="17">
        <v>203</v>
      </c>
      <c r="F69" s="17"/>
      <c r="G69" s="17"/>
      <c r="H69" s="17"/>
      <c r="I69" s="17"/>
      <c r="J69" s="17"/>
      <c r="K69" s="17">
        <f>SUM(H69:J69)</f>
        <v>0</v>
      </c>
      <c r="L69" s="17">
        <f>ROUND(E69*F69,2)</f>
        <v>0</v>
      </c>
      <c r="M69" s="17">
        <f>ROUND(H69*E69,2)</f>
        <v>0</v>
      </c>
      <c r="N69" s="17">
        <f>SUM(N70:N70)</f>
        <v>0</v>
      </c>
      <c r="O69" s="17">
        <f>ROUND(J69*E69,2)</f>
        <v>0</v>
      </c>
      <c r="P69" s="17">
        <f>SUM(M69:O69)</f>
        <v>0</v>
      </c>
    </row>
    <row r="70" spans="1:16" x14ac:dyDescent="0.25">
      <c r="A70" s="15"/>
      <c r="B70" s="15"/>
      <c r="C70" s="46" t="s">
        <v>86</v>
      </c>
      <c r="D70" s="17" t="s">
        <v>31</v>
      </c>
      <c r="E70" s="45">
        <v>203</v>
      </c>
      <c r="F70" s="17"/>
      <c r="G70" s="17"/>
      <c r="H70" s="17"/>
      <c r="I70" s="17"/>
      <c r="J70" s="17"/>
      <c r="K70" s="17"/>
      <c r="L70" s="17"/>
      <c r="M70" s="17"/>
      <c r="N70" s="17">
        <f>ROUND(I70*E70,2)</f>
        <v>0</v>
      </c>
      <c r="O70" s="17"/>
      <c r="P70" s="17"/>
    </row>
    <row r="71" spans="1:16" ht="26.25" customHeight="1" x14ac:dyDescent="0.25">
      <c r="A71" s="15">
        <v>18</v>
      </c>
      <c r="B71" s="15"/>
      <c r="C71" s="49" t="s">
        <v>75</v>
      </c>
      <c r="D71" s="17" t="s">
        <v>38</v>
      </c>
      <c r="E71" s="17">
        <v>1</v>
      </c>
      <c r="F71" s="17"/>
      <c r="G71" s="17"/>
      <c r="H71" s="17"/>
      <c r="I71" s="17"/>
      <c r="J71" s="17"/>
      <c r="K71" s="17">
        <f>SUM(H71:J71)</f>
        <v>0</v>
      </c>
      <c r="L71" s="17">
        <f>ROUND(E71*F71,2)</f>
        <v>0</v>
      </c>
      <c r="M71" s="17">
        <f>ROUND(H71*E71,2)</f>
        <v>0</v>
      </c>
      <c r="N71" s="17">
        <f>SUM(N72:N72)</f>
        <v>0</v>
      </c>
      <c r="O71" s="17">
        <f>ROUND(J71*E71,2)</f>
        <v>0</v>
      </c>
      <c r="P71" s="17">
        <f>SUM(M71:O71)</f>
        <v>0</v>
      </c>
    </row>
    <row r="72" spans="1:16" x14ac:dyDescent="0.25">
      <c r="A72" s="15"/>
      <c r="B72" s="15"/>
      <c r="C72" s="46" t="s">
        <v>76</v>
      </c>
      <c r="D72" s="17" t="s">
        <v>73</v>
      </c>
      <c r="E72" s="45">
        <v>1</v>
      </c>
      <c r="F72" s="17"/>
      <c r="G72" s="17"/>
      <c r="H72" s="17"/>
      <c r="I72" s="17"/>
      <c r="J72" s="17"/>
      <c r="K72" s="17"/>
      <c r="L72" s="17"/>
      <c r="M72" s="17"/>
      <c r="N72" s="17">
        <f>ROUND(I72*E72,2)</f>
        <v>0</v>
      </c>
      <c r="O72" s="17"/>
      <c r="P72" s="17"/>
    </row>
    <row r="73" spans="1:16" x14ac:dyDescent="0.25">
      <c r="A73" s="15"/>
      <c r="B73" s="15"/>
      <c r="C73" s="16"/>
      <c r="D73" s="18"/>
      <c r="E73" s="20"/>
      <c r="F73" s="20"/>
      <c r="G73" s="20"/>
      <c r="H73" s="20"/>
      <c r="I73" s="20"/>
      <c r="J73" s="20"/>
      <c r="K73" s="21"/>
      <c r="L73" s="17">
        <f>SUM(L17:L72)</f>
        <v>0</v>
      </c>
      <c r="M73" s="17">
        <f>SUM(M17:M72)</f>
        <v>0</v>
      </c>
      <c r="N73" s="17">
        <f>SUM(N25:N72)/2</f>
        <v>0</v>
      </c>
      <c r="O73" s="17">
        <f>SUM(O17:O72)</f>
        <v>0</v>
      </c>
      <c r="P73" s="28">
        <f>SUM(M73:O73)</f>
        <v>0</v>
      </c>
    </row>
    <row r="74" spans="1:16" x14ac:dyDescent="0.25">
      <c r="A74" s="15"/>
      <c r="B74" s="15"/>
      <c r="C74" s="22" t="s">
        <v>21</v>
      </c>
      <c r="D74" s="18"/>
      <c r="E74" s="23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17">
        <f>ROUND(P73*E74,2)</f>
        <v>0</v>
      </c>
    </row>
    <row r="75" spans="1:16" x14ac:dyDescent="0.25">
      <c r="A75" s="15"/>
      <c r="B75" s="15"/>
      <c r="C75" s="22" t="s">
        <v>23</v>
      </c>
      <c r="D75" s="18"/>
      <c r="E75" s="23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17">
        <f>ROUND(N73*E75,2)</f>
        <v>0</v>
      </c>
    </row>
    <row r="76" spans="1:16" x14ac:dyDescent="0.25">
      <c r="A76" s="15"/>
      <c r="B76" s="15"/>
      <c r="C76" s="22" t="s">
        <v>25</v>
      </c>
      <c r="D76" s="18"/>
      <c r="E76" s="37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39">
        <f>SUM(P73:P75)</f>
        <v>0</v>
      </c>
    </row>
    <row r="77" spans="1:16" x14ac:dyDescent="0.25">
      <c r="A77" s="15"/>
      <c r="B77" s="15"/>
      <c r="C77" s="22" t="s">
        <v>22</v>
      </c>
      <c r="D77" s="18"/>
      <c r="E77" s="23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17">
        <f>ROUND(P73*E77,2)</f>
        <v>0</v>
      </c>
    </row>
    <row r="78" spans="1:16" x14ac:dyDescent="0.25">
      <c r="A78" s="15"/>
      <c r="B78" s="15"/>
      <c r="C78" s="4" t="s">
        <v>24</v>
      </c>
      <c r="D78" s="18"/>
      <c r="E78" s="23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17">
        <f>ROUND(P73*E78,2)</f>
        <v>0</v>
      </c>
    </row>
    <row r="79" spans="1:16" x14ac:dyDescent="0.25">
      <c r="A79" s="15"/>
      <c r="B79" s="15"/>
      <c r="C79" s="5" t="s">
        <v>8</v>
      </c>
      <c r="D79" s="18"/>
      <c r="E79" s="24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17">
        <f>SUM(P76:P78)</f>
        <v>0</v>
      </c>
    </row>
    <row r="80" spans="1:16" x14ac:dyDescent="0.25">
      <c r="A80" s="15"/>
      <c r="B80" s="15"/>
      <c r="C80" s="6" t="s">
        <v>6</v>
      </c>
      <c r="D80" s="18"/>
      <c r="E80" s="25">
        <v>0.21</v>
      </c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17">
        <f>P79*E80</f>
        <v>0</v>
      </c>
    </row>
    <row r="81" spans="1:16" x14ac:dyDescent="0.25">
      <c r="A81" s="15"/>
      <c r="B81" s="15"/>
      <c r="C81" s="5" t="s">
        <v>7</v>
      </c>
      <c r="D81" s="18"/>
      <c r="E81" s="19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38">
        <f>SUM(P79:P80)</f>
        <v>0</v>
      </c>
    </row>
    <row r="83" spans="1:16" ht="15" customHeight="1" x14ac:dyDescent="0.25">
      <c r="C83" s="13"/>
      <c r="H83" s="56"/>
      <c r="I83" s="56"/>
      <c r="J83" s="56"/>
      <c r="K83" s="56"/>
      <c r="L83" s="56"/>
      <c r="M83" s="56"/>
      <c r="N83" s="56"/>
      <c r="O83" s="56"/>
      <c r="P83" s="26"/>
    </row>
    <row r="84" spans="1:16" x14ac:dyDescent="0.25">
      <c r="H84" s="26"/>
      <c r="I84" s="26"/>
      <c r="J84" s="26"/>
      <c r="K84" s="26"/>
      <c r="L84" s="26"/>
      <c r="M84" s="26"/>
      <c r="N84" s="26"/>
      <c r="O84" s="26"/>
      <c r="P84" s="26"/>
    </row>
    <row r="85" spans="1:16" x14ac:dyDescent="0.25">
      <c r="C85" s="13"/>
    </row>
  </sheetData>
  <mergeCells count="17">
    <mergeCell ref="H83:O83"/>
    <mergeCell ref="A7:K7"/>
    <mergeCell ref="A9:K9"/>
    <mergeCell ref="B13:B14"/>
    <mergeCell ref="L13:P13"/>
    <mergeCell ref="A11:K11"/>
    <mergeCell ref="K12:P12"/>
    <mergeCell ref="A13:A14"/>
    <mergeCell ref="C13:C14"/>
    <mergeCell ref="D13:D14"/>
    <mergeCell ref="E13:E14"/>
    <mergeCell ref="F13:K13"/>
    <mergeCell ref="A4:I4"/>
    <mergeCell ref="F5:K5"/>
    <mergeCell ref="A6:K6"/>
    <mergeCell ref="M6:N6"/>
    <mergeCell ref="A8:K8"/>
  </mergeCells>
  <pageMargins left="0.7" right="0.7" top="0.75" bottom="0.75" header="0.3" footer="0.3"/>
  <pageSetup paperSize="9" scale="85" orientation="landscape" r:id="rId1"/>
  <rowBreaks count="1" manualBreakCount="1"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Anita Zvingule</cp:lastModifiedBy>
  <cp:lastPrinted>2019-12-10T06:48:59Z</cp:lastPrinted>
  <dcterms:created xsi:type="dcterms:W3CDTF">2011-08-01T10:28:03Z</dcterms:created>
  <dcterms:modified xsi:type="dcterms:W3CDTF">2020-07-02T11:12:19Z</dcterms:modified>
</cp:coreProperties>
</file>