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0119-1\AppData\Local\Microsoft\Windows\INetCache\Content.Outlook\SYHZXLGS\"/>
    </mc:Choice>
  </mc:AlternateContent>
  <xr:revisionPtr revIDLastSave="0" documentId="13_ncr:1_{2C097C35-BD2C-4653-A290-28BD8C5214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īdz 70tkst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2" l="1"/>
  <c r="N41" i="2" s="1"/>
  <c r="N34" i="2" l="1"/>
  <c r="N35" i="2"/>
  <c r="N33" i="2" s="1"/>
  <c r="I33" i="2" s="1"/>
  <c r="O41" i="2"/>
  <c r="L41" i="2"/>
  <c r="I41" i="2"/>
  <c r="H41" i="2"/>
  <c r="M41" i="2" s="1"/>
  <c r="P41" i="2" s="1"/>
  <c r="N36" i="2"/>
  <c r="L33" i="2"/>
  <c r="H33" i="2"/>
  <c r="L38" i="2"/>
  <c r="H38" i="2"/>
  <c r="O38" i="2" s="1"/>
  <c r="K41" i="2" l="1"/>
  <c r="M38" i="2"/>
  <c r="P38" i="2" s="1"/>
  <c r="M33" i="2"/>
  <c r="J33" i="2"/>
  <c r="O33" i="2" s="1"/>
  <c r="I38" i="2"/>
  <c r="K38" i="2" s="1"/>
  <c r="L37" i="2"/>
  <c r="H37" i="2"/>
  <c r="O37" i="2" s="1"/>
  <c r="K33" i="2" l="1"/>
  <c r="P33" i="2"/>
  <c r="M37" i="2"/>
  <c r="I37" i="2"/>
  <c r="K37" i="2" s="1"/>
  <c r="N32" i="2"/>
  <c r="N31" i="2"/>
  <c r="N30" i="2"/>
  <c r="N29" i="2"/>
  <c r="N28" i="2"/>
  <c r="N27" i="2"/>
  <c r="N24" i="2"/>
  <c r="H25" i="2"/>
  <c r="M25" i="2" s="1"/>
  <c r="L25" i="2"/>
  <c r="N23" i="2"/>
  <c r="P37" i="2" l="1"/>
  <c r="J25" i="2"/>
  <c r="O25" i="2" s="1"/>
  <c r="L21" i="2"/>
  <c r="L39" i="2"/>
  <c r="L17" i="2"/>
  <c r="N40" i="2"/>
  <c r="N39" i="2" s="1"/>
  <c r="H39" i="2"/>
  <c r="N26" i="2"/>
  <c r="N22" i="2"/>
  <c r="N21" i="2" s="1"/>
  <c r="I21" i="2" s="1"/>
  <c r="H21" i="2"/>
  <c r="N19" i="2"/>
  <c r="N17" i="2" s="1"/>
  <c r="H17" i="2"/>
  <c r="L43" i="2" l="1"/>
  <c r="N25" i="2"/>
  <c r="I25" i="2" s="1"/>
  <c r="K25" i="2" s="1"/>
  <c r="M39" i="2"/>
  <c r="J39" i="2"/>
  <c r="O39" i="2" s="1"/>
  <c r="M21" i="2"/>
  <c r="J21" i="2"/>
  <c r="O21" i="2" s="1"/>
  <c r="I17" i="2"/>
  <c r="J17" i="2"/>
  <c r="O17" i="2" s="1"/>
  <c r="I39" i="2"/>
  <c r="M17" i="2"/>
  <c r="M43" i="2" l="1"/>
  <c r="K21" i="2"/>
  <c r="N43" i="2"/>
  <c r="P45" i="2" s="1"/>
  <c r="K17" i="2"/>
  <c r="O43" i="2"/>
  <c r="P39" i="2"/>
  <c r="K39" i="2"/>
  <c r="P25" i="2"/>
  <c r="P21" i="2"/>
  <c r="P17" i="2"/>
  <c r="P43" i="2" l="1"/>
  <c r="P47" i="2" s="1"/>
  <c r="P44" i="2" l="1"/>
  <c r="P46" i="2" s="1"/>
  <c r="P48" i="2"/>
  <c r="P49" i="2" l="1"/>
  <c r="P50" i="2" l="1"/>
  <c r="P51" i="2" s="1"/>
  <c r="O6" i="2" s="1"/>
  <c r="E46" i="2" l="1"/>
</calcChain>
</file>

<file path=xl/sharedStrings.xml><?xml version="1.0" encoding="utf-8"?>
<sst xmlns="http://schemas.openxmlformats.org/spreadsheetml/2006/main" count="90" uniqueCount="66">
  <si>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</si>
  <si>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</si>
  <si>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</si>
  <si>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</si>
  <si>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</si>
  <si>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</si>
  <si>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</si>
  <si>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</si>
  <si>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Kopa bez PVN:</t>
  </si>
  <si>
    <t>Tāmes izmaksas:</t>
  </si>
  <si>
    <t>Summa (Eur)</t>
  </si>
  <si>
    <t>Eur</t>
  </si>
  <si>
    <t>darba alga (Eur)</t>
  </si>
  <si>
    <t>Mehānismi (Eur)</t>
  </si>
  <si>
    <t>Kopā (Eur)</t>
  </si>
  <si>
    <t xml:space="preserve">Pasūtījuma Nr: </t>
  </si>
  <si>
    <t>Kods</t>
  </si>
  <si>
    <t>Nr.p.k.</t>
  </si>
  <si>
    <t xml:space="preserve">Pieņēma:  ____________________  </t>
  </si>
  <si>
    <t>Būvizstrādājumi (Eur)</t>
  </si>
  <si>
    <t>darba samaksas likme (Euro/h)</t>
  </si>
  <si>
    <t>Darbietilpība (c/h)</t>
  </si>
  <si>
    <t>Finanšu rezerve neparedzētiem darbiem:</t>
  </si>
  <si>
    <t>Virs izdevumi t.sk. darba aizsardzība:</t>
  </si>
  <si>
    <t>Peļņa:</t>
  </si>
  <si>
    <t>Koka žoga izbūve</t>
  </si>
  <si>
    <t>Objekta adrese: Smilšu iela 25, Kuldīga, Kuldīgas nov., LV-3301</t>
  </si>
  <si>
    <t>Esošā žoga ar vārtiem demontāža, būvgružu savākšana</t>
  </si>
  <si>
    <t>m2</t>
  </si>
  <si>
    <t>Palīgmateriāli</t>
  </si>
  <si>
    <t>kpl.</t>
  </si>
  <si>
    <t>Pamatu izbūve stabiem (300x300x800mm)</t>
  </si>
  <si>
    <t>Būvkalumi (H tipa)</t>
  </si>
  <si>
    <t>Demontāžas darbi</t>
  </si>
  <si>
    <t>Montāžas darbi</t>
  </si>
  <si>
    <t>m3</t>
  </si>
  <si>
    <t>gb.</t>
  </si>
  <si>
    <t>Žoga krāsošana (divās kārtās, no abām pusēm)</t>
  </si>
  <si>
    <t>Tonēta beice</t>
  </si>
  <si>
    <t>Objekta nosaukums: Daudzdzīvokļu dzīvojamās ēkas teritorijas sakārtošana</t>
  </si>
  <si>
    <t>Būves nosaukums: Koka žoga un vārtiņu izbūve</t>
  </si>
  <si>
    <t>Būvgružu transportēšana (maiss)</t>
  </si>
  <si>
    <t>Betons C25/30</t>
  </si>
  <si>
    <t>Koka stabi (100(150)x100(150)x1200mm)</t>
  </si>
  <si>
    <t>Šķērskoki (35x120mm)</t>
  </si>
  <si>
    <t>Žoga dēļi (25x100mm)</t>
  </si>
  <si>
    <t xml:space="preserve">Sastādīja :    ____________________  / Uldis Zīle /  </t>
  </si>
  <si>
    <t xml:space="preserve">Pārbaudīja:  ____________________  </t>
  </si>
  <si>
    <t xml:space="preserve">SIA "Kuldīgas Komunālie Pakalpojumi" </t>
  </si>
  <si>
    <t>Sagādes izdevumi no materiāliem:</t>
  </si>
  <si>
    <t>Tiešās izmaksas kopā, t. sk. darba devēja sociālais nodoklis(23.59%)</t>
  </si>
  <si>
    <t xml:space="preserve">Koka skrūves/naglas </t>
  </si>
  <si>
    <t>kg</t>
  </si>
  <si>
    <t>Vārtu furnitūra (metāla detaļas)</t>
  </si>
  <si>
    <t>Koka žoga un vārtu izgatavošana, atjaunošana un montāža</t>
  </si>
  <si>
    <t>Metāla detaļu antikorozijas krāsa</t>
  </si>
  <si>
    <t>l</t>
  </si>
  <si>
    <t>Būvuzraudzība</t>
  </si>
  <si>
    <t>Projekta vadība, izpilddokumentācija un objekta nodošana</t>
  </si>
  <si>
    <t>Transporta izdevumi</t>
  </si>
  <si>
    <t>km</t>
  </si>
  <si>
    <t>Transporta izmaksas</t>
  </si>
  <si>
    <t>Būvdarbu laikā bojāto segumu atjaunošana un sakopšana</t>
  </si>
  <si>
    <t>Melnzeme, zāliena sēklas</t>
  </si>
  <si>
    <t>Antiseptiķis</t>
  </si>
  <si>
    <t>Darbu apjomi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</si>
</sst>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  <charset val="186"/>
    </font>
    <font>
      <sz val="10"/>
      <color theme="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4" fillId="0" borderId="1" xfId="1" applyNumberFormat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3"/>
    </xf>
    <xf numFmtId="0" fontId="4" fillId="3" borderId="1" xfId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 indent="3"/>
    </xf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top"/>
    </xf>
    <xf numFmtId="0" fontId="8" fillId="0" borderId="0" xfId="0" applyFont="1"/>
    <xf numFmtId="0" fontId="5" fillId="0" borderId="0" xfId="0" applyFont="1"/>
    <xf numFmtId="0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6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indent="3"/>
    </xf>
    <xf numFmtId="9" fontId="9" fillId="0" borderId="5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</cellXfs>
  <cellStyles count="8">
    <cellStyle name="Comma 2" xfId="2" xr:uid="{00000000-0005-0000-0000-000000000000}"/>
    <cellStyle name="Comma 3" xfId="5" xr:uid="{00000000-0005-0000-0000-000001000000}"/>
    <cellStyle name="Comma 3 2" xfId="7" xr:uid="{00000000-0005-0000-0000-000002000000}"/>
    <cellStyle name="Normal 2" xfId="1" xr:uid="{00000000-0005-0000-0000-000004000000}"/>
    <cellStyle name="Normal 3" xfId="3" xr:uid="{00000000-0005-0000-0000-000005000000}"/>
    <cellStyle name="Normal 3 2" xfId="6" xr:uid="{00000000-0005-0000-0000-000006000000}"/>
    <cellStyle name="Normal_tehnikas9" xfId="4" xr:uid="{00000000-0005-0000-0000-000007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19052</xdr:colOff>
      <xdr:row>0</xdr:row>
      <xdr:rowOff>85726</xdr:rowOff>
    </xdr:from>
    <xdr:to>
      <xdr:col>2</xdr:col>
      <xdr:colOff>1285739</xdr:colOff>
      <xdr:row>4</xdr:row>
      <xdr:rowOff>158026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7" y="571501"/>
          <a:ext cx="1723887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57"/>
  <sheetViews>
    <sheetView tabSelected="1" topLeftCell="A19" zoomScale="145" zoomScaleNormal="145" workbookViewId="0">
      <selection activeCell="H44" sqref="H44"/>
    </sheetView>
  </sheetViews>
  <sheetFormatPr defaultRowHeight="12.75" x14ac:dyDescent="0.2"/>
  <cols>
    <col min="1" max="1" width="4" style="7" customWidth="1"/>
    <col min="2" max="2" width="6.85546875" style="7" customWidth="1"/>
    <col min="3" max="3" width="47.140625" style="7" customWidth="1"/>
    <col min="4" max="4" width="5.7109375" style="7" customWidth="1"/>
    <col min="5" max="5" width="7.28515625" style="7" customWidth="1"/>
    <col min="6" max="16" width="7.140625" style="7" customWidth="1"/>
    <col min="17" max="16384" width="9.140625" style="7"/>
  </cols>
  <sheetData>
    <row r="3" spans="1:17" x14ac:dyDescent="0.2">
      <c r="A3" s="8"/>
      <c r="B3" s="8"/>
      <c r="C3" s="9"/>
      <c r="D3" s="10"/>
      <c r="E3" s="11"/>
      <c r="F3" s="10"/>
      <c r="G3" s="10"/>
      <c r="H3" s="10"/>
      <c r="I3" s="10"/>
      <c r="J3" s="10"/>
      <c r="K3" s="10"/>
      <c r="L3" s="10"/>
      <c r="M3" s="10"/>
      <c r="N3" s="10"/>
      <c r="O3" s="12"/>
      <c r="P3" s="12"/>
      <c r="Q3" s="12"/>
    </row>
    <row r="4" spans="1:17" x14ac:dyDescent="0.2">
      <c r="A4" s="57" t="s">
        <v>65</v>
      </c>
      <c r="B4" s="57"/>
      <c r="C4" s="57"/>
      <c r="D4" s="57"/>
      <c r="E4" s="57"/>
      <c r="F4" s="57"/>
      <c r="G4" s="57"/>
      <c r="H4" s="57"/>
      <c r="I4" s="57"/>
      <c r="J4" s="3"/>
      <c r="K4" s="3"/>
      <c r="L4" s="3"/>
      <c r="M4" s="3"/>
      <c r="N4" s="3"/>
      <c r="O4" s="3"/>
      <c r="P4" s="3"/>
      <c r="Q4" s="3"/>
    </row>
    <row r="5" spans="1:17" ht="15" x14ac:dyDescent="0.2">
      <c r="A5" s="29"/>
      <c r="B5" s="29"/>
      <c r="C5" s="29"/>
      <c r="D5" s="29"/>
      <c r="E5" s="29"/>
      <c r="F5" s="58" t="s">
        <v>25</v>
      </c>
      <c r="G5" s="59"/>
      <c r="H5" s="59"/>
      <c r="I5" s="59"/>
      <c r="J5" s="59"/>
      <c r="K5" s="59"/>
      <c r="L5" s="32"/>
      <c r="M5" s="3"/>
      <c r="N5" s="3"/>
      <c r="O5" s="3"/>
      <c r="P5" s="3"/>
      <c r="Q5" s="3"/>
    </row>
    <row r="6" spans="1:17" ht="15" x14ac:dyDescent="0.2">
      <c r="A6" s="60" t="s">
        <v>39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30"/>
      <c r="M6" s="61" t="s">
        <v>9</v>
      </c>
      <c r="N6" s="62"/>
      <c r="O6" s="27">
        <f>P51</f>
        <v>0</v>
      </c>
      <c r="P6" s="33" t="s">
        <v>11</v>
      </c>
      <c r="Q6" s="33"/>
    </row>
    <row r="7" spans="1:17" ht="15" x14ac:dyDescent="0.2">
      <c r="A7" s="60" t="s">
        <v>40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30"/>
      <c r="M7" s="33"/>
      <c r="N7" s="34"/>
      <c r="O7" s="27"/>
      <c r="P7" s="33"/>
      <c r="Q7" s="33"/>
    </row>
    <row r="8" spans="1:17" x14ac:dyDescent="0.2">
      <c r="A8" s="60" t="s">
        <v>26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30"/>
      <c r="M8" s="33"/>
      <c r="N8" s="33"/>
      <c r="O8" s="27"/>
      <c r="P8" s="33"/>
      <c r="Q8" s="33"/>
    </row>
    <row r="9" spans="1:17" x14ac:dyDescent="0.2">
      <c r="A9" s="60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30"/>
      <c r="M9" s="33"/>
      <c r="N9" s="33"/>
      <c r="O9" s="27"/>
      <c r="P9" s="33"/>
      <c r="Q9" s="33"/>
    </row>
    <row r="10" spans="1:17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3"/>
      <c r="N10" s="33"/>
      <c r="O10" s="27"/>
      <c r="P10" s="33"/>
      <c r="Q10" s="33"/>
    </row>
    <row r="11" spans="1:17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31"/>
      <c r="M11" s="33"/>
      <c r="N11" s="33"/>
      <c r="O11" s="33"/>
      <c r="P11" s="33"/>
      <c r="Q11" s="33"/>
    </row>
    <row r="12" spans="1:17" ht="15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70"/>
      <c r="L12" s="70"/>
      <c r="M12" s="71"/>
      <c r="N12" s="71"/>
      <c r="O12" s="71"/>
      <c r="P12" s="71"/>
      <c r="Q12" s="33"/>
    </row>
    <row r="13" spans="1:17" ht="12.75" customHeight="1" x14ac:dyDescent="0.25">
      <c r="A13" s="72" t="s">
        <v>17</v>
      </c>
      <c r="B13" s="64" t="s">
        <v>16</v>
      </c>
      <c r="C13" s="73" t="s">
        <v>0</v>
      </c>
      <c r="D13" s="75" t="s">
        <v>5</v>
      </c>
      <c r="E13" s="77" t="s">
        <v>1</v>
      </c>
      <c r="F13" s="78" t="s">
        <v>2</v>
      </c>
      <c r="G13" s="78"/>
      <c r="H13" s="78"/>
      <c r="I13" s="78"/>
      <c r="J13" s="78"/>
      <c r="K13" s="78"/>
      <c r="L13" s="66" t="s">
        <v>3</v>
      </c>
      <c r="M13" s="67"/>
      <c r="N13" s="67"/>
      <c r="O13" s="67"/>
      <c r="P13" s="68"/>
      <c r="Q13" s="1"/>
    </row>
    <row r="14" spans="1:17" ht="106.5" customHeight="1" x14ac:dyDescent="0.2">
      <c r="A14" s="72"/>
      <c r="B14" s="65"/>
      <c r="C14" s="74"/>
      <c r="D14" s="76"/>
      <c r="E14" s="77"/>
      <c r="F14" s="28" t="s">
        <v>4</v>
      </c>
      <c r="G14" s="25" t="s">
        <v>20</v>
      </c>
      <c r="H14" s="28" t="s">
        <v>12</v>
      </c>
      <c r="I14" s="28" t="s">
        <v>19</v>
      </c>
      <c r="J14" s="28" t="s">
        <v>13</v>
      </c>
      <c r="K14" s="28" t="s">
        <v>14</v>
      </c>
      <c r="L14" s="28" t="s">
        <v>21</v>
      </c>
      <c r="M14" s="28" t="s">
        <v>12</v>
      </c>
      <c r="N14" s="28" t="s">
        <v>19</v>
      </c>
      <c r="O14" s="28" t="s">
        <v>13</v>
      </c>
      <c r="P14" s="28" t="s">
        <v>10</v>
      </c>
      <c r="Q14" s="1"/>
    </row>
    <row r="15" spans="1:17" x14ac:dyDescent="0.2">
      <c r="A15" s="2">
        <v>1</v>
      </c>
      <c r="B15" s="2"/>
      <c r="C15" s="2">
        <v>2</v>
      </c>
      <c r="D15" s="2">
        <v>3</v>
      </c>
      <c r="E15" s="13">
        <v>4</v>
      </c>
      <c r="F15" s="2">
        <v>5</v>
      </c>
      <c r="G15" s="2">
        <v>6</v>
      </c>
      <c r="H15" s="2">
        <v>7</v>
      </c>
      <c r="I15" s="2">
        <v>8</v>
      </c>
      <c r="J15" s="2">
        <v>9</v>
      </c>
      <c r="K15" s="2">
        <v>10</v>
      </c>
      <c r="L15" s="2"/>
      <c r="M15" s="2">
        <v>11</v>
      </c>
      <c r="N15" s="2">
        <v>12</v>
      </c>
      <c r="O15" s="2">
        <v>13</v>
      </c>
      <c r="P15" s="2">
        <v>14</v>
      </c>
    </row>
    <row r="16" spans="1:17" x14ac:dyDescent="0.2">
      <c r="A16" s="38"/>
      <c r="B16" s="38"/>
      <c r="C16" s="38" t="s">
        <v>33</v>
      </c>
      <c r="D16" s="38"/>
      <c r="E16" s="39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 x14ac:dyDescent="0.2">
      <c r="A17" s="14">
        <v>1</v>
      </c>
      <c r="B17" s="14"/>
      <c r="C17" s="15" t="s">
        <v>27</v>
      </c>
      <c r="D17" s="16" t="s">
        <v>28</v>
      </c>
      <c r="E17" s="16">
        <v>58</v>
      </c>
      <c r="F17" s="16">
        <v>0</v>
      </c>
      <c r="G17" s="16">
        <v>0</v>
      </c>
      <c r="H17" s="16">
        <f>ROUND(F17*G17,2)</f>
        <v>0</v>
      </c>
      <c r="I17" s="16">
        <f>ROUND(N17/E17,2)</f>
        <v>0</v>
      </c>
      <c r="J17" s="16">
        <f>ROUND(H17*5%,2)</f>
        <v>0</v>
      </c>
      <c r="K17" s="16">
        <f>SUM(H17:J17)</f>
        <v>0</v>
      </c>
      <c r="L17" s="16">
        <f>ROUND(E17*F17,2)</f>
        <v>0</v>
      </c>
      <c r="M17" s="16">
        <f>ROUND(H17*E17,2)</f>
        <v>0</v>
      </c>
      <c r="N17" s="16">
        <f>SUM(N18:N19)</f>
        <v>0</v>
      </c>
      <c r="O17" s="16">
        <f>ROUND(J17*E17,2)</f>
        <v>0</v>
      </c>
      <c r="P17" s="16">
        <f>SUM(M17:O17)</f>
        <v>0</v>
      </c>
    </row>
    <row r="18" spans="1:16" x14ac:dyDescent="0.2">
      <c r="A18" s="14"/>
      <c r="B18" s="14"/>
      <c r="C18" s="37" t="s">
        <v>41</v>
      </c>
      <c r="D18" s="16" t="s">
        <v>30</v>
      </c>
      <c r="E18" s="16">
        <v>1</v>
      </c>
      <c r="F18" s="16"/>
      <c r="G18" s="16"/>
      <c r="H18" s="16"/>
      <c r="I18" s="16">
        <v>0</v>
      </c>
      <c r="J18" s="16"/>
      <c r="K18" s="16"/>
      <c r="L18" s="16"/>
      <c r="M18" s="16"/>
      <c r="N18" s="16">
        <v>0</v>
      </c>
      <c r="O18" s="16"/>
      <c r="P18" s="16"/>
    </row>
    <row r="19" spans="1:16" x14ac:dyDescent="0.2">
      <c r="A19" s="14"/>
      <c r="B19" s="14"/>
      <c r="C19" s="37" t="s">
        <v>29</v>
      </c>
      <c r="D19" s="16" t="s">
        <v>30</v>
      </c>
      <c r="E19" s="16">
        <v>1</v>
      </c>
      <c r="F19" s="16"/>
      <c r="G19" s="16"/>
      <c r="H19" s="16"/>
      <c r="I19" s="16">
        <v>0</v>
      </c>
      <c r="J19" s="16"/>
      <c r="K19" s="16"/>
      <c r="L19" s="16"/>
      <c r="M19" s="16"/>
      <c r="N19" s="16">
        <f>ROUND(I19*E19,2)</f>
        <v>0</v>
      </c>
      <c r="O19" s="16"/>
      <c r="P19" s="16"/>
    </row>
    <row r="20" spans="1:16" x14ac:dyDescent="0.2">
      <c r="A20" s="40"/>
      <c r="B20" s="40"/>
      <c r="C20" s="38" t="s">
        <v>34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6" x14ac:dyDescent="0.2">
      <c r="A21" s="14">
        <v>2</v>
      </c>
      <c r="B21" s="14"/>
      <c r="C21" s="15" t="s">
        <v>31</v>
      </c>
      <c r="D21" s="16" t="s">
        <v>35</v>
      </c>
      <c r="E21" s="16">
        <v>1.6</v>
      </c>
      <c r="F21" s="16">
        <v>0</v>
      </c>
      <c r="G21" s="16">
        <v>0</v>
      </c>
      <c r="H21" s="16">
        <f>ROUND(F21*G21,2)</f>
        <v>0</v>
      </c>
      <c r="I21" s="16">
        <f>ROUND(N21/E21,2)</f>
        <v>0</v>
      </c>
      <c r="J21" s="16">
        <f>ROUND(H21*5%,2)</f>
        <v>0</v>
      </c>
      <c r="K21" s="16">
        <f>SUM(H21:J21)</f>
        <v>0</v>
      </c>
      <c r="L21" s="16">
        <f>ROUND(E21*F21,2)</f>
        <v>0</v>
      </c>
      <c r="M21" s="16">
        <f>ROUND(H21*E21,2)</f>
        <v>0</v>
      </c>
      <c r="N21" s="16">
        <f>SUM(N22:N24)</f>
        <v>0</v>
      </c>
      <c r="O21" s="16">
        <f>ROUND(J21*E21,2)</f>
        <v>0</v>
      </c>
      <c r="P21" s="16">
        <f>SUM(M21:O21)</f>
        <v>0</v>
      </c>
    </row>
    <row r="22" spans="1:16" x14ac:dyDescent="0.2">
      <c r="A22" s="14"/>
      <c r="B22" s="14"/>
      <c r="C22" s="37" t="s">
        <v>42</v>
      </c>
      <c r="D22" s="16" t="s">
        <v>35</v>
      </c>
      <c r="E22" s="16">
        <v>1.6</v>
      </c>
      <c r="F22" s="16"/>
      <c r="G22" s="16"/>
      <c r="H22" s="16"/>
      <c r="I22" s="16"/>
      <c r="J22" s="16"/>
      <c r="K22" s="16"/>
      <c r="L22" s="16"/>
      <c r="M22" s="16"/>
      <c r="N22" s="16">
        <f>ROUND(I22*E22,2)</f>
        <v>0</v>
      </c>
      <c r="O22" s="16"/>
      <c r="P22" s="16"/>
    </row>
    <row r="23" spans="1:16" x14ac:dyDescent="0.2">
      <c r="A23" s="14"/>
      <c r="B23" s="14"/>
      <c r="C23" s="37" t="s">
        <v>32</v>
      </c>
      <c r="D23" s="16" t="s">
        <v>36</v>
      </c>
      <c r="E23" s="16">
        <v>22</v>
      </c>
      <c r="F23" s="16"/>
      <c r="G23" s="16"/>
      <c r="H23" s="16"/>
      <c r="I23" s="16"/>
      <c r="J23" s="16"/>
      <c r="K23" s="16"/>
      <c r="L23" s="16"/>
      <c r="M23" s="16"/>
      <c r="N23" s="16">
        <f>ROUND(I23*E23,2)</f>
        <v>0</v>
      </c>
      <c r="O23" s="16"/>
      <c r="P23" s="16"/>
    </row>
    <row r="24" spans="1:16" x14ac:dyDescent="0.2">
      <c r="A24" s="14"/>
      <c r="B24" s="14"/>
      <c r="C24" s="37" t="s">
        <v>29</v>
      </c>
      <c r="D24" s="16" t="s">
        <v>30</v>
      </c>
      <c r="E24" s="16">
        <v>1</v>
      </c>
      <c r="F24" s="16"/>
      <c r="G24" s="16"/>
      <c r="H24" s="16"/>
      <c r="I24" s="16"/>
      <c r="J24" s="16"/>
      <c r="K24" s="16"/>
      <c r="L24" s="16"/>
      <c r="M24" s="16"/>
      <c r="N24" s="16">
        <f>ROUND(I24*E24,2)</f>
        <v>0</v>
      </c>
      <c r="O24" s="16"/>
      <c r="P24" s="16"/>
    </row>
    <row r="25" spans="1:16" x14ac:dyDescent="0.2">
      <c r="A25" s="14">
        <v>3</v>
      </c>
      <c r="B25" s="14"/>
      <c r="C25" s="42" t="s">
        <v>54</v>
      </c>
      <c r="D25" s="16" t="s">
        <v>28</v>
      </c>
      <c r="E25" s="16">
        <v>58</v>
      </c>
      <c r="F25" s="16">
        <v>0</v>
      </c>
      <c r="G25" s="16">
        <v>0</v>
      </c>
      <c r="H25" s="16">
        <f>ROUND(F25*G25,2)</f>
        <v>0</v>
      </c>
      <c r="I25" s="16">
        <f>ROUND(N25/E25,2)</f>
        <v>0</v>
      </c>
      <c r="J25" s="16">
        <f>ROUND(H25*5%,2)</f>
        <v>0</v>
      </c>
      <c r="K25" s="16">
        <f>SUM(H25:J25)</f>
        <v>0</v>
      </c>
      <c r="L25" s="16">
        <f>ROUND(E25*F25,2)</f>
        <v>0</v>
      </c>
      <c r="M25" s="16">
        <f>ROUND(H25*E25,2)</f>
        <v>0</v>
      </c>
      <c r="N25" s="16">
        <f>SUM(N26:N32)</f>
        <v>0</v>
      </c>
      <c r="O25" s="16">
        <f>ROUND(J25*E25,2)</f>
        <v>0</v>
      </c>
      <c r="P25" s="16">
        <f>SUM(M25:O25)</f>
        <v>0</v>
      </c>
    </row>
    <row r="26" spans="1:16" x14ac:dyDescent="0.2">
      <c r="A26" s="14"/>
      <c r="B26" s="14"/>
      <c r="C26" s="37" t="s">
        <v>51</v>
      </c>
      <c r="D26" s="16" t="s">
        <v>52</v>
      </c>
      <c r="E26" s="16">
        <v>20</v>
      </c>
      <c r="F26" s="16"/>
      <c r="G26" s="16"/>
      <c r="H26" s="16"/>
      <c r="I26" s="16"/>
      <c r="J26" s="16"/>
      <c r="K26" s="16"/>
      <c r="L26" s="16"/>
      <c r="M26" s="16"/>
      <c r="N26" s="16">
        <f t="shared" ref="N26:N32" si="0">ROUND(I26*E26,2)</f>
        <v>0</v>
      </c>
      <c r="O26" s="16"/>
      <c r="P26" s="16"/>
    </row>
    <row r="27" spans="1:16" x14ac:dyDescent="0.2">
      <c r="A27" s="14"/>
      <c r="B27" s="14"/>
      <c r="C27" s="37" t="s">
        <v>43</v>
      </c>
      <c r="D27" s="16" t="s">
        <v>35</v>
      </c>
      <c r="E27" s="16">
        <v>0.3</v>
      </c>
      <c r="F27" s="16"/>
      <c r="G27" s="16"/>
      <c r="H27" s="16"/>
      <c r="I27" s="16"/>
      <c r="J27" s="16"/>
      <c r="K27" s="16"/>
      <c r="L27" s="16"/>
      <c r="M27" s="16"/>
      <c r="N27" s="16">
        <f t="shared" si="0"/>
        <v>0</v>
      </c>
      <c r="O27" s="16"/>
      <c r="P27" s="16"/>
    </row>
    <row r="28" spans="1:16" x14ac:dyDescent="0.2">
      <c r="A28" s="14"/>
      <c r="B28" s="14"/>
      <c r="C28" s="37" t="s">
        <v>44</v>
      </c>
      <c r="D28" s="16" t="s">
        <v>35</v>
      </c>
      <c r="E28" s="16">
        <v>0.4</v>
      </c>
      <c r="F28" s="16"/>
      <c r="G28" s="16"/>
      <c r="H28" s="16"/>
      <c r="I28" s="16"/>
      <c r="J28" s="16"/>
      <c r="K28" s="16"/>
      <c r="L28" s="16"/>
      <c r="M28" s="16"/>
      <c r="N28" s="16">
        <f t="shared" si="0"/>
        <v>0</v>
      </c>
      <c r="O28" s="16"/>
      <c r="P28" s="16"/>
    </row>
    <row r="29" spans="1:16" x14ac:dyDescent="0.2">
      <c r="A29" s="14"/>
      <c r="B29" s="14"/>
      <c r="C29" s="43" t="s">
        <v>45</v>
      </c>
      <c r="D29" s="16" t="s">
        <v>35</v>
      </c>
      <c r="E29" s="16">
        <v>1.2</v>
      </c>
      <c r="F29" s="16"/>
      <c r="G29" s="16"/>
      <c r="H29" s="16"/>
      <c r="I29" s="16"/>
      <c r="J29" s="16"/>
      <c r="K29" s="16"/>
      <c r="L29" s="16"/>
      <c r="M29" s="16"/>
      <c r="N29" s="16">
        <f t="shared" si="0"/>
        <v>0</v>
      </c>
      <c r="O29" s="16"/>
      <c r="P29" s="16"/>
    </row>
    <row r="30" spans="1:16" x14ac:dyDescent="0.2">
      <c r="A30" s="14"/>
      <c r="B30" s="14"/>
      <c r="C30" s="37" t="s">
        <v>53</v>
      </c>
      <c r="D30" s="16" t="s">
        <v>30</v>
      </c>
      <c r="E30" s="16">
        <v>1</v>
      </c>
      <c r="F30" s="16"/>
      <c r="G30" s="16"/>
      <c r="H30" s="16"/>
      <c r="I30" s="16"/>
      <c r="J30" s="16"/>
      <c r="K30" s="16"/>
      <c r="L30" s="16"/>
      <c r="M30" s="16"/>
      <c r="N30" s="16">
        <f t="shared" si="0"/>
        <v>0</v>
      </c>
      <c r="O30" s="16"/>
      <c r="P30" s="16"/>
    </row>
    <row r="31" spans="1:16" x14ac:dyDescent="0.2">
      <c r="A31" s="14"/>
      <c r="B31" s="14"/>
      <c r="C31" s="37" t="s">
        <v>55</v>
      </c>
      <c r="D31" s="16" t="s">
        <v>56</v>
      </c>
      <c r="E31" s="16">
        <v>5</v>
      </c>
      <c r="F31" s="16"/>
      <c r="G31" s="16"/>
      <c r="H31" s="16"/>
      <c r="I31" s="16"/>
      <c r="J31" s="16"/>
      <c r="K31" s="16"/>
      <c r="L31" s="16"/>
      <c r="M31" s="16"/>
      <c r="N31" s="16">
        <f t="shared" si="0"/>
        <v>0</v>
      </c>
      <c r="O31" s="16"/>
      <c r="P31" s="16"/>
    </row>
    <row r="32" spans="1:16" x14ac:dyDescent="0.2">
      <c r="A32" s="14"/>
      <c r="B32" s="14"/>
      <c r="C32" s="37" t="s">
        <v>29</v>
      </c>
      <c r="D32" s="16" t="s">
        <v>30</v>
      </c>
      <c r="E32" s="16">
        <v>1</v>
      </c>
      <c r="F32" s="16"/>
      <c r="G32" s="16"/>
      <c r="H32" s="16"/>
      <c r="I32" s="16"/>
      <c r="J32" s="16"/>
      <c r="K32" s="16"/>
      <c r="L32" s="16"/>
      <c r="M32" s="16"/>
      <c r="N32" s="16">
        <f t="shared" si="0"/>
        <v>0</v>
      </c>
      <c r="O32" s="16"/>
      <c r="P32" s="16"/>
    </row>
    <row r="33" spans="1:16" x14ac:dyDescent="0.2">
      <c r="A33" s="52">
        <v>4</v>
      </c>
      <c r="B33" s="52"/>
      <c r="C33" s="15" t="s">
        <v>37</v>
      </c>
      <c r="D33" s="53" t="s">
        <v>28</v>
      </c>
      <c r="E33" s="53">
        <v>250</v>
      </c>
      <c r="F33" s="53">
        <v>0</v>
      </c>
      <c r="G33" s="53">
        <v>0</v>
      </c>
      <c r="H33" s="53">
        <f>ROUND(F33*G33,2)</f>
        <v>0</v>
      </c>
      <c r="I33" s="53">
        <f>ROUND(N33/E33,2)</f>
        <v>0</v>
      </c>
      <c r="J33" s="53">
        <f>ROUND(H33*2%,2)</f>
        <v>0</v>
      </c>
      <c r="K33" s="53">
        <f>SUM(H33:J33)</f>
        <v>0</v>
      </c>
      <c r="L33" s="53">
        <f>ROUND(E33*F33,2)</f>
        <v>0</v>
      </c>
      <c r="M33" s="53">
        <f>ROUND(H33*E33,2)</f>
        <v>0</v>
      </c>
      <c r="N33" s="53">
        <f>SUM(N34:N36)</f>
        <v>0</v>
      </c>
      <c r="O33" s="53">
        <f>ROUND(J33*E33,2)</f>
        <v>0</v>
      </c>
      <c r="P33" s="53">
        <f>SUM(M33:O33)</f>
        <v>0</v>
      </c>
    </row>
    <row r="34" spans="1:16" s="51" customFormat="1" x14ac:dyDescent="0.2">
      <c r="A34" s="52"/>
      <c r="B34" s="52"/>
      <c r="C34" s="55" t="s">
        <v>64</v>
      </c>
      <c r="D34" s="53" t="s">
        <v>56</v>
      </c>
      <c r="E34" s="53">
        <v>20</v>
      </c>
      <c r="F34" s="53"/>
      <c r="G34" s="53"/>
      <c r="H34" s="53"/>
      <c r="I34" s="53"/>
      <c r="J34" s="53"/>
      <c r="K34" s="53"/>
      <c r="L34" s="53"/>
      <c r="M34" s="53"/>
      <c r="N34" s="53">
        <f>ROUND(E34*I34,2)</f>
        <v>0</v>
      </c>
      <c r="O34" s="53"/>
      <c r="P34" s="53"/>
    </row>
    <row r="35" spans="1:16" x14ac:dyDescent="0.2">
      <c r="A35" s="52"/>
      <c r="B35" s="52"/>
      <c r="C35" s="55" t="s">
        <v>38</v>
      </c>
      <c r="D35" s="53" t="s">
        <v>56</v>
      </c>
      <c r="E35" s="53">
        <v>30</v>
      </c>
      <c r="F35" s="53"/>
      <c r="G35" s="53"/>
      <c r="H35" s="53"/>
      <c r="I35" s="53"/>
      <c r="J35" s="53"/>
      <c r="K35" s="53"/>
      <c r="L35" s="53"/>
      <c r="M35" s="53"/>
      <c r="N35" s="53">
        <f>ROUND(I35*E35,2)</f>
        <v>0</v>
      </c>
      <c r="O35" s="53"/>
      <c r="P35" s="53"/>
    </row>
    <row r="36" spans="1:16" x14ac:dyDescent="0.2">
      <c r="A36" s="52"/>
      <c r="B36" s="52"/>
      <c r="C36" s="55" t="s">
        <v>29</v>
      </c>
      <c r="D36" s="53" t="s">
        <v>30</v>
      </c>
      <c r="E36" s="53">
        <v>1</v>
      </c>
      <c r="F36" s="53"/>
      <c r="G36" s="53"/>
      <c r="H36" s="53"/>
      <c r="I36" s="53"/>
      <c r="J36" s="53"/>
      <c r="K36" s="53"/>
      <c r="L36" s="53"/>
      <c r="M36" s="53"/>
      <c r="N36" s="53">
        <f>ROUND(I36*E36,2)</f>
        <v>0</v>
      </c>
      <c r="O36" s="53"/>
      <c r="P36" s="53"/>
    </row>
    <row r="37" spans="1:16" x14ac:dyDescent="0.2">
      <c r="A37" s="14">
        <v>5</v>
      </c>
      <c r="B37" s="14"/>
      <c r="C37" s="15" t="s">
        <v>57</v>
      </c>
      <c r="D37" s="16" t="s">
        <v>30</v>
      </c>
      <c r="E37" s="16">
        <v>1</v>
      </c>
      <c r="F37" s="16">
        <v>0</v>
      </c>
      <c r="G37" s="16">
        <v>0</v>
      </c>
      <c r="H37" s="16">
        <f>ROUND(F37*G37,2)</f>
        <v>0</v>
      </c>
      <c r="I37" s="16">
        <f>ROUND(N37/E37,2)</f>
        <v>0</v>
      </c>
      <c r="J37" s="16">
        <v>0</v>
      </c>
      <c r="K37" s="16">
        <f>SUM(H37:J37)</f>
        <v>0</v>
      </c>
      <c r="L37" s="16">
        <f>ROUND(E37*F37,2)</f>
        <v>0</v>
      </c>
      <c r="M37" s="16">
        <f>ROUND(H37*E37,2)</f>
        <v>0</v>
      </c>
      <c r="N37" s="16">
        <v>0</v>
      </c>
      <c r="O37" s="16">
        <f>ROUND(J37*E37,2)</f>
        <v>0</v>
      </c>
      <c r="P37" s="16">
        <f>SUM(M37:O37)</f>
        <v>0</v>
      </c>
    </row>
    <row r="38" spans="1:16" s="51" customFormat="1" x14ac:dyDescent="0.2">
      <c r="A38" s="52">
        <v>6</v>
      </c>
      <c r="B38" s="52"/>
      <c r="C38" s="15" t="s">
        <v>58</v>
      </c>
      <c r="D38" s="53" t="s">
        <v>30</v>
      </c>
      <c r="E38" s="53">
        <v>1</v>
      </c>
      <c r="F38" s="53">
        <v>0</v>
      </c>
      <c r="G38" s="53">
        <v>0</v>
      </c>
      <c r="H38" s="53">
        <f>ROUND(F38*G38,2)</f>
        <v>0</v>
      </c>
      <c r="I38" s="53">
        <f>ROUND(N38/E38,2)</f>
        <v>0</v>
      </c>
      <c r="J38" s="53">
        <v>0</v>
      </c>
      <c r="K38" s="53">
        <f>SUM(H38:J38)</f>
        <v>0</v>
      </c>
      <c r="L38" s="53">
        <f>ROUND(E38*F38,2)</f>
        <v>0</v>
      </c>
      <c r="M38" s="53">
        <f>ROUND(H38*E38,2)</f>
        <v>0</v>
      </c>
      <c r="N38" s="53">
        <v>0</v>
      </c>
      <c r="O38" s="53">
        <f>ROUND(J38*E38,2)</f>
        <v>0</v>
      </c>
      <c r="P38" s="53">
        <f>SUM(M38:O38)</f>
        <v>0</v>
      </c>
    </row>
    <row r="39" spans="1:16" x14ac:dyDescent="0.2">
      <c r="A39" s="14">
        <v>7</v>
      </c>
      <c r="B39" s="14"/>
      <c r="C39" s="15" t="s">
        <v>59</v>
      </c>
      <c r="D39" s="16" t="s">
        <v>60</v>
      </c>
      <c r="E39" s="16">
        <v>100</v>
      </c>
      <c r="F39" s="16">
        <v>0</v>
      </c>
      <c r="G39" s="16">
        <v>0</v>
      </c>
      <c r="H39" s="16">
        <f>ROUND(F39*G39,2)</f>
        <v>0</v>
      </c>
      <c r="I39" s="16">
        <f>ROUND(N39/E39,2)</f>
        <v>0</v>
      </c>
      <c r="J39" s="16">
        <f>ROUND(H39*2%,2)</f>
        <v>0</v>
      </c>
      <c r="K39" s="16">
        <f>SUM(H39:J39)</f>
        <v>0</v>
      </c>
      <c r="L39" s="16">
        <f>ROUND(E39*F39,2)</f>
        <v>0</v>
      </c>
      <c r="M39" s="16">
        <f>ROUND(H39*E39,2)</f>
        <v>0</v>
      </c>
      <c r="N39" s="16">
        <f>SUM(N40:N40)</f>
        <v>0</v>
      </c>
      <c r="O39" s="16">
        <f>ROUND(J39*E39,2)</f>
        <v>0</v>
      </c>
      <c r="P39" s="16">
        <f>SUM(M39:O39)</f>
        <v>0</v>
      </c>
    </row>
    <row r="40" spans="1:16" x14ac:dyDescent="0.2">
      <c r="A40" s="14"/>
      <c r="B40" s="14"/>
      <c r="C40" s="37" t="s">
        <v>61</v>
      </c>
      <c r="D40" s="16" t="s">
        <v>60</v>
      </c>
      <c r="E40" s="16">
        <v>100</v>
      </c>
      <c r="F40" s="16"/>
      <c r="G40" s="16"/>
      <c r="H40" s="16"/>
      <c r="I40" s="16"/>
      <c r="J40" s="16"/>
      <c r="K40" s="16"/>
      <c r="L40" s="16"/>
      <c r="M40" s="16"/>
      <c r="N40" s="16">
        <f>ROUND(I40*E40,2)</f>
        <v>0</v>
      </c>
      <c r="O40" s="16"/>
      <c r="P40" s="16"/>
    </row>
    <row r="41" spans="1:16" s="51" customFormat="1" x14ac:dyDescent="0.2">
      <c r="A41" s="52"/>
      <c r="B41" s="52"/>
      <c r="C41" s="55" t="s">
        <v>62</v>
      </c>
      <c r="D41" s="53" t="s">
        <v>28</v>
      </c>
      <c r="E41" s="53">
        <v>60</v>
      </c>
      <c r="F41" s="53">
        <v>0</v>
      </c>
      <c r="G41" s="53">
        <v>0</v>
      </c>
      <c r="H41" s="53">
        <f>ROUND(F41*G41,2)</f>
        <v>0</v>
      </c>
      <c r="I41" s="53">
        <f>ROUND(N41/E41,2)</f>
        <v>0</v>
      </c>
      <c r="J41" s="53">
        <v>0</v>
      </c>
      <c r="K41" s="53">
        <f>SUM(H41:J41)</f>
        <v>0</v>
      </c>
      <c r="L41" s="53">
        <f>ROUND(E41*F41,2)</f>
        <v>0</v>
      </c>
      <c r="M41" s="53">
        <f>ROUND(H41*E41,2)</f>
        <v>0</v>
      </c>
      <c r="N41" s="53">
        <f>SUM(N42:N42)</f>
        <v>0</v>
      </c>
      <c r="O41" s="53">
        <f>ROUND(J41*E41,2)</f>
        <v>0</v>
      </c>
      <c r="P41" s="53">
        <f>SUM(M41:O41)</f>
        <v>0</v>
      </c>
    </row>
    <row r="42" spans="1:16" x14ac:dyDescent="0.2">
      <c r="A42" s="14"/>
      <c r="B42" s="14"/>
      <c r="C42" s="37" t="s">
        <v>63</v>
      </c>
      <c r="D42" s="16" t="s">
        <v>28</v>
      </c>
      <c r="E42" s="16">
        <v>60</v>
      </c>
      <c r="F42" s="53"/>
      <c r="G42" s="53"/>
      <c r="H42" s="53"/>
      <c r="I42" s="53">
        <v>0</v>
      </c>
      <c r="J42" s="53"/>
      <c r="K42" s="53"/>
      <c r="L42" s="53"/>
      <c r="M42" s="53"/>
      <c r="N42" s="53">
        <f>ROUND(E42*I42,2)</f>
        <v>0</v>
      </c>
      <c r="O42" s="53"/>
      <c r="P42" s="53"/>
    </row>
    <row r="43" spans="1:16" x14ac:dyDescent="0.2">
      <c r="A43" s="14"/>
      <c r="B43" s="14"/>
      <c r="C43" s="15"/>
      <c r="D43" s="17"/>
      <c r="E43" s="18"/>
      <c r="F43" s="19"/>
      <c r="G43" s="19"/>
      <c r="H43" s="19"/>
      <c r="I43" s="19"/>
      <c r="J43" s="19"/>
      <c r="K43" s="20"/>
      <c r="L43" s="16">
        <f>SUM(L17:L42)</f>
        <v>0</v>
      </c>
      <c r="M43" s="16">
        <f>SUM(M17:M42)</f>
        <v>0</v>
      </c>
      <c r="N43" s="16">
        <f>SUM(N17:N42)/2</f>
        <v>0</v>
      </c>
      <c r="O43" s="16">
        <f>SUM(O17:O42)</f>
        <v>0</v>
      </c>
      <c r="P43" s="26">
        <f>SUM(M43:O43)</f>
        <v>0</v>
      </c>
    </row>
    <row r="44" spans="1:16" x14ac:dyDescent="0.2">
      <c r="A44" s="14"/>
      <c r="B44" s="14"/>
      <c r="C44" s="21" t="s">
        <v>22</v>
      </c>
      <c r="D44" s="17"/>
      <c r="E44" s="22"/>
      <c r="F44" s="19"/>
      <c r="G44" s="19"/>
      <c r="H44" s="19"/>
      <c r="I44" s="19"/>
      <c r="J44" s="19"/>
      <c r="K44" s="19"/>
      <c r="L44" s="19"/>
      <c r="M44" s="19"/>
      <c r="N44" s="19"/>
      <c r="O44" s="20"/>
      <c r="P44" s="16">
        <f>ROUND(P43*E44,2)</f>
        <v>0</v>
      </c>
    </row>
    <row r="45" spans="1:16" x14ac:dyDescent="0.2">
      <c r="A45" s="14"/>
      <c r="B45" s="14"/>
      <c r="C45" s="21" t="s">
        <v>49</v>
      </c>
      <c r="D45" s="17"/>
      <c r="E45" s="22"/>
      <c r="F45" s="19"/>
      <c r="G45" s="19"/>
      <c r="H45" s="19"/>
      <c r="I45" s="19"/>
      <c r="J45" s="19"/>
      <c r="K45" s="19"/>
      <c r="L45" s="19"/>
      <c r="M45" s="19"/>
      <c r="N45" s="19"/>
      <c r="O45" s="20"/>
      <c r="P45" s="16">
        <f>ROUND(N43*E45,2)</f>
        <v>0</v>
      </c>
    </row>
    <row r="46" spans="1:16" ht="25.5" x14ac:dyDescent="0.2">
      <c r="A46" s="14"/>
      <c r="B46" s="14"/>
      <c r="C46" s="54" t="s">
        <v>50</v>
      </c>
      <c r="D46" s="17"/>
      <c r="E46" s="56" t="e">
        <f>ROUND(P46/P51,2)</f>
        <v>#DIV/0!</v>
      </c>
      <c r="F46" s="19"/>
      <c r="G46" s="19"/>
      <c r="H46" s="19"/>
      <c r="I46" s="19"/>
      <c r="J46" s="19"/>
      <c r="K46" s="19"/>
      <c r="L46" s="19"/>
      <c r="M46" s="19"/>
      <c r="N46" s="19"/>
      <c r="O46" s="20"/>
      <c r="P46" s="36">
        <f>SUM(P43:P45)</f>
        <v>0</v>
      </c>
    </row>
    <row r="47" spans="1:16" x14ac:dyDescent="0.2">
      <c r="A47" s="14"/>
      <c r="B47" s="14"/>
      <c r="C47" s="21" t="s">
        <v>23</v>
      </c>
      <c r="D47" s="17"/>
      <c r="E47" s="22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16">
        <f>ROUND(P43*E47,2)</f>
        <v>0</v>
      </c>
    </row>
    <row r="48" spans="1:16" x14ac:dyDescent="0.2">
      <c r="A48" s="14"/>
      <c r="B48" s="14"/>
      <c r="C48" s="4" t="s">
        <v>24</v>
      </c>
      <c r="D48" s="17"/>
      <c r="E48" s="22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16">
        <f>ROUND(P43*E48,2)</f>
        <v>0</v>
      </c>
    </row>
    <row r="49" spans="1:16" x14ac:dyDescent="0.2">
      <c r="A49" s="14"/>
      <c r="B49" s="14"/>
      <c r="C49" s="5" t="s">
        <v>8</v>
      </c>
      <c r="D49" s="17"/>
      <c r="E49" s="23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16">
        <f>SUM(P46:P48)</f>
        <v>0</v>
      </c>
    </row>
    <row r="50" spans="1:16" x14ac:dyDescent="0.2">
      <c r="A50" s="14"/>
      <c r="B50" s="14"/>
      <c r="C50" s="6" t="s">
        <v>6</v>
      </c>
      <c r="D50" s="17"/>
      <c r="E50" s="24">
        <v>0.21</v>
      </c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16">
        <f>P49*E50</f>
        <v>0</v>
      </c>
    </row>
    <row r="51" spans="1:16" x14ac:dyDescent="0.2">
      <c r="A51" s="14"/>
      <c r="B51" s="14"/>
      <c r="C51" s="5" t="s">
        <v>7</v>
      </c>
      <c r="D51" s="17"/>
      <c r="E51" s="18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35">
        <f>SUM(P49:P50)</f>
        <v>0</v>
      </c>
    </row>
    <row r="52" spans="1:16" ht="15" x14ac:dyDescent="0.25">
      <c r="A52" s="44"/>
      <c r="B52" s="44"/>
      <c r="C52" s="50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6" ht="15" customHeight="1" x14ac:dyDescent="0.25">
      <c r="A53" s="44"/>
      <c r="B53" s="44"/>
      <c r="C53" s="50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6" ht="15" x14ac:dyDescent="0.25">
      <c r="A54" s="44"/>
      <c r="B54" s="44"/>
      <c r="C54" s="45" t="s">
        <v>46</v>
      </c>
      <c r="D54" s="44"/>
      <c r="E54" s="44"/>
      <c r="F54" s="44"/>
      <c r="G54" s="44"/>
      <c r="H54" s="63" t="s">
        <v>18</v>
      </c>
      <c r="I54" s="63"/>
      <c r="J54" s="63"/>
      <c r="K54" s="63"/>
      <c r="L54" s="63"/>
      <c r="M54" s="63"/>
      <c r="N54" s="63"/>
      <c r="O54" s="63"/>
      <c r="P54" s="46"/>
    </row>
    <row r="55" spans="1:16" ht="15" x14ac:dyDescent="0.25">
      <c r="A55" s="44"/>
      <c r="B55" s="44"/>
      <c r="C55" s="48"/>
      <c r="D55" s="44"/>
      <c r="E55" s="44"/>
      <c r="F55" s="44"/>
      <c r="G55" s="44"/>
      <c r="H55" s="47"/>
      <c r="I55" s="47"/>
      <c r="J55" s="47"/>
      <c r="K55" s="47"/>
      <c r="L55" s="47"/>
      <c r="M55" s="47"/>
      <c r="N55" s="47"/>
      <c r="O55" s="47"/>
      <c r="P55" s="46"/>
    </row>
    <row r="56" spans="1:16" ht="15" x14ac:dyDescent="0.25">
      <c r="A56" s="47"/>
      <c r="B56" s="47"/>
      <c r="C56" s="49" t="s">
        <v>47</v>
      </c>
      <c r="D56" s="49"/>
      <c r="E56" s="47"/>
      <c r="F56" s="47"/>
      <c r="G56" s="47"/>
      <c r="H56" s="47"/>
      <c r="I56" s="44"/>
      <c r="J56" s="44"/>
      <c r="K56" s="44"/>
      <c r="L56" s="44"/>
      <c r="M56" s="44"/>
      <c r="N56" s="44"/>
      <c r="O56" s="44"/>
      <c r="P56" s="44"/>
    </row>
    <row r="57" spans="1:16" ht="15" x14ac:dyDescent="0.25">
      <c r="C57" s="48" t="s">
        <v>48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</sheetData>
  <mergeCells count="17">
    <mergeCell ref="H54:O54"/>
    <mergeCell ref="A7:K7"/>
    <mergeCell ref="A9:K9"/>
    <mergeCell ref="B13:B14"/>
    <mergeCell ref="L13:P13"/>
    <mergeCell ref="A11:K11"/>
    <mergeCell ref="K12:P12"/>
    <mergeCell ref="A13:A14"/>
    <mergeCell ref="C13:C14"/>
    <mergeCell ref="D13:D14"/>
    <mergeCell ref="E13:E14"/>
    <mergeCell ref="F13:K13"/>
    <mergeCell ref="A4:I4"/>
    <mergeCell ref="F5:K5"/>
    <mergeCell ref="A6:K6"/>
    <mergeCell ref="M6:N6"/>
    <mergeCell ref="A8:K8"/>
  </mergeCells>
  <pageMargins left="0.7" right="0.7" top="0.75" bottom="0.75" header="0.3" footer="0.3"/>
  <pageSetup paperSize="9" scale="85" orientation="landscape" r:id="rId1"/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Līdz 70tkst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PC-0119-1</cp:lastModifiedBy>
  <cp:lastPrinted>2019-12-02T07:40:03Z</cp:lastPrinted>
  <dcterms:created xsi:type="dcterms:W3CDTF">2011-08-01T10:28:03Z</dcterms:created>
  <dcterms:modified xsi:type="dcterms:W3CDTF">2021-10-07T06:09:20Z</dcterms:modified>
</cp:coreProperties>
</file>